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ata Practices from Mario\Data Practice Requests\Alpha News 2021 crime data\"/>
    </mc:Choice>
  </mc:AlternateContent>
  <xr:revisionPtr revIDLastSave="0" documentId="13_ncr:1_{DE0FBF73-B089-413D-929A-42E25B5B8C6E}" xr6:coauthVersionLast="47" xr6:coauthVersionMax="47" xr10:uidLastSave="{00000000-0000-0000-0000-000000000000}"/>
  <bookViews>
    <workbookView xWindow="28680" yWindow="-120" windowWidth="29040" windowHeight="15840" xr2:uid="{4B3C1184-D2B7-4706-A5ED-CB6AABC2845D}"/>
  </bookViews>
  <sheets>
    <sheet name="2020 - NIBRS Recode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23" i="2" l="1"/>
  <c r="AZ35" i="2" s="1"/>
  <c r="AY35" i="2"/>
  <c r="AX35" i="2"/>
  <c r="AW35" i="2"/>
  <c r="AV35" i="2"/>
  <c r="AU35" i="2"/>
  <c r="AT35" i="2"/>
  <c r="AS35" i="2"/>
  <c r="AR35" i="2"/>
  <c r="AQ35" i="2"/>
  <c r="AP35" i="2"/>
  <c r="AO35" i="2"/>
  <c r="AN35" i="2"/>
  <c r="V35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O23" i="2" l="1"/>
  <c r="P23" i="2"/>
  <c r="Z35" i="2"/>
  <c r="Y35" i="2"/>
  <c r="X35" i="2"/>
  <c r="W35" i="2"/>
  <c r="M35" i="2"/>
  <c r="AH23" i="2"/>
  <c r="AH33" i="2"/>
  <c r="AH35" i="2" s="1"/>
  <c r="AG33" i="2"/>
  <c r="AG35" i="2" s="1"/>
  <c r="AF33" i="2"/>
  <c r="AF35" i="2" s="1"/>
  <c r="AE33" i="2"/>
  <c r="AE35" i="2" s="1"/>
  <c r="AD33" i="2"/>
  <c r="AD35" i="2" s="1"/>
  <c r="AC33" i="2"/>
  <c r="AB33" i="2"/>
  <c r="AA33" i="2"/>
  <c r="AA35" i="2" s="1"/>
  <c r="Z33" i="2"/>
  <c r="Y33" i="2"/>
  <c r="X33" i="2"/>
  <c r="W33" i="2"/>
  <c r="V33" i="2"/>
  <c r="AG23" i="2"/>
  <c r="AF23" i="2"/>
  <c r="AE23" i="2"/>
  <c r="AD23" i="2"/>
  <c r="AC23" i="2"/>
  <c r="AC35" i="2" s="1"/>
  <c r="AB23" i="2"/>
  <c r="AB35" i="2" s="1"/>
  <c r="AA23" i="2"/>
  <c r="Z23" i="2"/>
  <c r="Y23" i="2"/>
  <c r="X23" i="2"/>
  <c r="W23" i="2"/>
  <c r="V23" i="2"/>
  <c r="P33" i="2"/>
  <c r="P35" i="2" s="1"/>
  <c r="O33" i="2"/>
  <c r="N33" i="2"/>
  <c r="N35" i="2" s="1"/>
  <c r="M33" i="2"/>
  <c r="L33" i="2"/>
  <c r="L35" i="2" s="1"/>
  <c r="K33" i="2"/>
  <c r="K35" i="2" s="1"/>
  <c r="J33" i="2"/>
  <c r="J35" i="2" s="1"/>
  <c r="I33" i="2"/>
  <c r="I35" i="2" s="1"/>
  <c r="H33" i="2"/>
  <c r="H35" i="2" s="1"/>
  <c r="G33" i="2"/>
  <c r="G35" i="2" s="1"/>
  <c r="F33" i="2"/>
  <c r="F35" i="2" s="1"/>
  <c r="E33" i="2"/>
  <c r="E35" i="2" s="1"/>
  <c r="D33" i="2"/>
  <c r="I23" i="2"/>
  <c r="H23" i="2"/>
  <c r="G23" i="2"/>
  <c r="F23" i="2"/>
  <c r="N23" i="2"/>
  <c r="M23" i="2"/>
  <c r="L23" i="2"/>
  <c r="K23" i="2"/>
  <c r="J23" i="2"/>
  <c r="E23" i="2"/>
  <c r="D23" i="2"/>
  <c r="D35" i="2" l="1"/>
  <c r="O35" i="2"/>
</calcChain>
</file>

<file path=xl/sharedStrings.xml><?xml version="1.0" encoding="utf-8"?>
<sst xmlns="http://schemas.openxmlformats.org/spreadsheetml/2006/main" count="159" uniqueCount="64">
  <si>
    <t>For consistent reporting, January - August 2020 statistics also coded based on NIBRS criteria.</t>
  </si>
  <si>
    <t>This includes ALL crimes, not just the most severe crime.</t>
  </si>
  <si>
    <t xml:space="preserve">Note: Statistics for 2020 have been recoded, based on new NIBRS crime categories, that were implemented September 1, 2020. </t>
  </si>
  <si>
    <t>GROUP B</t>
  </si>
  <si>
    <t>ALL OTHER OFFENSES</t>
  </si>
  <si>
    <t>TRESPASS OF REAL PROPERTY</t>
  </si>
  <si>
    <t>CURFEW/LOITERING/VAGRANCY VIOLATION</t>
  </si>
  <si>
    <t>DISORDERLY CONDUCT</t>
  </si>
  <si>
    <t>LIQUOR LAWS</t>
  </si>
  <si>
    <t>DRIVING UNDER INFLUENCE</t>
  </si>
  <si>
    <t>FAMILY OFFENSES, NONVIOLENT</t>
  </si>
  <si>
    <t>FAMILY OFFENSE</t>
  </si>
  <si>
    <t>KIDNAPPING/ABDUCTION</t>
  </si>
  <si>
    <t>GROUP A</t>
  </si>
  <si>
    <t>DRUG EQUIPMENT VIOLATION</t>
  </si>
  <si>
    <t>DRUG/NARCOTIC VIOLATION</t>
  </si>
  <si>
    <t>OTHER SEX OFFENSES</t>
  </si>
  <si>
    <t>PROSTITUTION</t>
  </si>
  <si>
    <t>WEAPONS</t>
  </si>
  <si>
    <t>VANDALISM</t>
  </si>
  <si>
    <t>STOLEN PROPERTY</t>
  </si>
  <si>
    <t>FRAUD</t>
  </si>
  <si>
    <t>FORGERY</t>
  </si>
  <si>
    <t>OTHER ASSAULT</t>
  </si>
  <si>
    <t>PART 2</t>
  </si>
  <si>
    <t>ARSON</t>
  </si>
  <si>
    <t>MOTOR VEHICLE THEFT</t>
  </si>
  <si>
    <t>THEFT</t>
  </si>
  <si>
    <t>BURGLARY</t>
  </si>
  <si>
    <t>AGG ASSAULT</t>
  </si>
  <si>
    <t>ROBBERY</t>
  </si>
  <si>
    <t>RAPE</t>
  </si>
  <si>
    <t>HOMICIDE</t>
  </si>
  <si>
    <t>PART 1</t>
  </si>
  <si>
    <t>TOTALS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</si>
  <si>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</si>
  <si>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</si>
  <si>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</si>
  <si>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</si>
  <si>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</si>
  <si>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</si>
  <si>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</si>
  <si>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</si>
  <si>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</si>
  <si>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</si>
  <si>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</si>
  <si>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</si>
  <si>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CRIME CATEGORY</t>
  </si>
  <si>
    <t>NIBRS GROUP</t>
  </si>
  <si>
    <t>UCR CAT</t>
  </si>
  <si>
    <t>January 1 through December 31, 2020</t>
  </si>
  <si>
    <t>January 1, 2020 through December 31, 2020</t>
  </si>
  <si>
    <t>Metro Transit LRT UCR/NIBRS Crimes</t>
  </si>
  <si>
    <t>Metro Transit Police Crime Reporting (UCR and NIBRS)</t>
  </si>
  <si>
    <t>MTPD GROUP A Totals</t>
  </si>
  <si>
    <t>MTPD GROUP B Totals</t>
  </si>
  <si>
    <t>LRT GROUP A Totals</t>
  </si>
  <si>
    <t>LRT GROUP B Totals</t>
  </si>
  <si>
    <t>MTPD GROUP A &amp; B Totals</t>
  </si>
  <si>
    <t>LRT GROUP A &amp; B Totals</t>
  </si>
  <si>
    <t>Non-Rail GROUP A Totals</t>
  </si>
  <si>
    <t>Non-Rail GROUP B Totals</t>
  </si>
  <si>
    <t>Non-Rail GROUP A &amp; B Totals</t>
  </si>
  <si>
    <r>
      <t>Metro Transit</t>
    </r>
    <r>
      <rPr>
        <b/>
        <sz val="11"/>
        <color theme="1"/>
        <rFont val="Calibri"/>
        <family val="2"/>
        <scheme val="minor"/>
      </rPr>
      <t xml:space="preserve"> Non-Rail </t>
    </r>
    <r>
      <rPr>
        <sz val="11"/>
        <color theme="1"/>
        <rFont val="Calibri"/>
        <family val="2"/>
        <scheme val="minor"/>
      </rPr>
      <t>UCR/NIBRS Crimes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</si>
</sst>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gray0625">
        <fgColor theme="2" tint="-0.24994659260841701"/>
        <bgColor theme="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10" fontId="0" fillId="0" borderId="0" xfId="1" applyNumberFormat="1" applyFont="1"/>
    <xf numFmtId="0" fontId="0" fillId="0" borderId="0" xfId="0" applyAlignment="1">
      <alignment horizontal="centerContinuous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10" xfId="0" applyBorder="1"/>
    <xf numFmtId="0" fontId="2" fillId="0" borderId="11" xfId="0" applyFont="1" applyBorder="1"/>
    <xf numFmtId="0" fontId="0" fillId="0" borderId="12" xfId="0" applyBorder="1"/>
    <xf numFmtId="0" fontId="0" fillId="0" borderId="4" xfId="0" applyBorder="1"/>
    <xf numFmtId="0" fontId="2" fillId="0" borderId="0" xfId="0" applyFont="1"/>
    <xf numFmtId="0" fontId="0" fillId="0" borderId="6" xfId="0" applyBorder="1"/>
    <xf numFmtId="0" fontId="0" fillId="0" borderId="5" xfId="0" applyBorder="1"/>
    <xf numFmtId="0" fontId="0" fillId="0" borderId="13" xfId="0" applyBorder="1"/>
    <xf numFmtId="0" fontId="0" fillId="0" borderId="11" xfId="0" applyBorder="1"/>
    <xf numFmtId="0" fontId="0" fillId="0" borderId="14" xfId="0" applyBorder="1"/>
    <xf numFmtId="0" fontId="2" fillId="0" borderId="10" xfId="0" applyFont="1" applyBorder="1"/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/>
    </xf>
    <xf numFmtId="0" fontId="0" fillId="3" borderId="2" xfId="0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 applyProtection="1">
      <alignment horizontal="center" vertical="center" textRotation="90"/>
      <protection locked="0"/>
    </xf>
    <xf numFmtId="0" fontId="2" fillId="2" borderId="2" xfId="0" applyFont="1" applyFill="1" applyBorder="1" applyAlignment="1" applyProtection="1">
      <alignment horizontal="center" vertical="center" textRotation="90"/>
      <protection locked="0"/>
    </xf>
    <xf numFmtId="0" fontId="2" fillId="2" borderId="1" xfId="0" applyFont="1" applyFill="1" applyBorder="1" applyAlignment="1" applyProtection="1">
      <alignment horizontal="center" vertical="center" textRotation="90"/>
      <protection locked="0"/>
    </xf>
    <xf numFmtId="0" fontId="2" fillId="3" borderId="3" xfId="0" applyFont="1" applyFill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F7498-9137-4F9D-9C59-FDF4784BCAFC}">
  <dimension ref="A1:AZ39"/>
  <sheetViews>
    <sheetView tabSelected="1" zoomScale="85" zoomScaleNormal="85" workbookViewId="0">
      <selection activeCell="C42" sqref="C42"/>
    </sheetView>
  </sheetViews>
  <sheetFormatPr defaultRowHeight="15" x14ac:dyDescent="0.25"/>
  <cols>
    <col min="2" max="2" width="12.42578125" bestFit="1" customWidth="1"/>
    <col min="3" max="3" width="39.5703125" customWidth="1"/>
    <col min="4" max="4" width="4.140625" bestFit="1" customWidth="1"/>
    <col min="5" max="5" width="5.140625" bestFit="1" customWidth="1"/>
    <col min="6" max="6" width="4.85546875" bestFit="1" customWidth="1"/>
    <col min="7" max="7" width="4.28515625" bestFit="1" customWidth="1"/>
    <col min="8" max="8" width="4.7109375" bestFit="1" customWidth="1"/>
    <col min="9" max="9" width="4.28515625" bestFit="1" customWidth="1"/>
    <col min="10" max="10" width="4" bestFit="1" customWidth="1"/>
    <col min="11" max="11" width="4.7109375" bestFit="1" customWidth="1"/>
    <col min="12" max="12" width="4" bestFit="1" customWidth="1"/>
    <col min="13" max="13" width="4.42578125" bestFit="1" customWidth="1"/>
    <col min="14" max="14" width="4.7109375" bestFit="1" customWidth="1"/>
    <col min="15" max="15" width="4.28515625" bestFit="1" customWidth="1"/>
    <col min="16" max="16" width="7.28515625" bestFit="1" customWidth="1"/>
    <col min="17" max="17" width="4.85546875" customWidth="1"/>
    <col min="18" max="18" width="5.140625" customWidth="1"/>
    <col min="20" max="20" width="13.140625" bestFit="1" customWidth="1"/>
    <col min="21" max="21" width="39.85546875" customWidth="1"/>
    <col min="22" max="29" width="4.7109375" customWidth="1"/>
    <col min="30" max="30" width="4.5703125" customWidth="1"/>
    <col min="31" max="31" width="4" customWidth="1"/>
    <col min="32" max="33" width="4" bestFit="1" customWidth="1"/>
    <col min="34" max="34" width="7.5703125" bestFit="1" customWidth="1"/>
    <col min="38" max="38" width="13.140625" bestFit="1" customWidth="1"/>
    <col min="39" max="39" width="40.5703125" bestFit="1" customWidth="1"/>
    <col min="40" max="40" width="4" bestFit="1" customWidth="1"/>
    <col min="41" max="41" width="4.85546875" bestFit="1" customWidth="1"/>
    <col min="42" max="42" width="4.28515625" bestFit="1" customWidth="1"/>
    <col min="43" max="43" width="4.7109375" bestFit="1" customWidth="1"/>
    <col min="44" max="44" width="4.28515625" bestFit="1" customWidth="1"/>
    <col min="45" max="45" width="3.85546875" bestFit="1" customWidth="1"/>
    <col min="46" max="46" width="4.7109375" bestFit="1" customWidth="1"/>
    <col min="47" max="47" width="3.85546875" bestFit="1" customWidth="1"/>
    <col min="48" max="48" width="4.42578125" bestFit="1" customWidth="1"/>
    <col min="49" max="49" width="4.7109375" bestFit="1" customWidth="1"/>
    <col min="50" max="50" width="4.28515625" bestFit="1" customWidth="1"/>
    <col min="51" max="51" width="4.42578125" bestFit="1" customWidth="1"/>
    <col min="52" max="52" width="7.5703125" bestFit="1" customWidth="1"/>
  </cols>
  <sheetData>
    <row r="1" spans="1:52" x14ac:dyDescent="0.25">
      <c r="A1" s="3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U1" s="3" t="s">
        <v>52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L1" s="3"/>
      <c r="AM1" s="3" t="s">
        <v>63</v>
      </c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2" x14ac:dyDescent="0.25">
      <c r="A2" s="3" t="s">
        <v>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U2" s="3" t="s">
        <v>50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L2" s="3"/>
      <c r="AM2" s="3" t="s">
        <v>50</v>
      </c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2" ht="15" customHeight="1" x14ac:dyDescent="0.25">
      <c r="A3" s="13" t="s">
        <v>49</v>
      </c>
      <c r="B3" s="13" t="s">
        <v>48</v>
      </c>
      <c r="C3" s="13" t="s">
        <v>47</v>
      </c>
      <c r="D3" s="13" t="s">
        <v>46</v>
      </c>
      <c r="E3" s="13" t="s">
        <v>45</v>
      </c>
      <c r="F3" s="13" t="s">
        <v>44</v>
      </c>
      <c r="G3" s="13" t="s">
        <v>43</v>
      </c>
      <c r="H3" s="13" t="s">
        <v>42</v>
      </c>
      <c r="I3" s="13" t="s">
        <v>41</v>
      </c>
      <c r="J3" s="13" t="s">
        <v>40</v>
      </c>
      <c r="K3" s="13" t="s">
        <v>39</v>
      </c>
      <c r="L3" s="13" t="s">
        <v>38</v>
      </c>
      <c r="M3" s="13" t="s">
        <v>37</v>
      </c>
      <c r="N3" s="13" t="s">
        <v>36</v>
      </c>
      <c r="O3" s="13" t="s">
        <v>35</v>
      </c>
      <c r="P3" s="14" t="s">
        <v>34</v>
      </c>
      <c r="S3" s="13" t="s">
        <v>49</v>
      </c>
      <c r="T3" s="13" t="s">
        <v>48</v>
      </c>
      <c r="U3" s="13" t="s">
        <v>47</v>
      </c>
      <c r="V3" s="13" t="s">
        <v>46</v>
      </c>
      <c r="W3" s="13" t="s">
        <v>45</v>
      </c>
      <c r="X3" s="13" t="s">
        <v>44</v>
      </c>
      <c r="Y3" s="13" t="s">
        <v>43</v>
      </c>
      <c r="Z3" s="13" t="s">
        <v>42</v>
      </c>
      <c r="AA3" s="13" t="s">
        <v>41</v>
      </c>
      <c r="AB3" s="13" t="s">
        <v>40</v>
      </c>
      <c r="AC3" s="13" t="s">
        <v>39</v>
      </c>
      <c r="AD3" s="13" t="s">
        <v>38</v>
      </c>
      <c r="AE3" s="13" t="s">
        <v>37</v>
      </c>
      <c r="AF3" s="13" t="s">
        <v>36</v>
      </c>
      <c r="AG3" s="13" t="s">
        <v>35</v>
      </c>
      <c r="AH3" s="14" t="s">
        <v>34</v>
      </c>
      <c r="AK3" t="s">
        <v>49</v>
      </c>
      <c r="AL3" t="s">
        <v>48</v>
      </c>
      <c r="AM3" t="s">
        <v>47</v>
      </c>
      <c r="AN3" t="s">
        <v>46</v>
      </c>
      <c r="AO3" t="s">
        <v>45</v>
      </c>
      <c r="AP3" t="s">
        <v>44</v>
      </c>
      <c r="AQ3" t="s">
        <v>43</v>
      </c>
      <c r="AR3" t="s">
        <v>42</v>
      </c>
      <c r="AS3" t="s">
        <v>41</v>
      </c>
      <c r="AT3" t="s">
        <v>40</v>
      </c>
      <c r="AU3" t="s">
        <v>39</v>
      </c>
      <c r="AV3" t="s">
        <v>38</v>
      </c>
      <c r="AW3" t="s">
        <v>37</v>
      </c>
      <c r="AX3" t="s">
        <v>36</v>
      </c>
      <c r="AY3" t="s">
        <v>35</v>
      </c>
      <c r="AZ3" s="23" t="s">
        <v>34</v>
      </c>
    </row>
    <row r="4" spans="1:52" x14ac:dyDescent="0.25">
      <c r="A4" s="34" t="s">
        <v>33</v>
      </c>
      <c r="B4" s="28" t="s">
        <v>13</v>
      </c>
      <c r="C4" t="s">
        <v>32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 s="4">
        <v>0</v>
      </c>
      <c r="S4" s="40" t="s">
        <v>33</v>
      </c>
      <c r="T4" s="25" t="s">
        <v>13</v>
      </c>
      <c r="U4" t="s">
        <v>32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 s="4">
        <v>0</v>
      </c>
      <c r="AK4" s="42" t="s">
        <v>33</v>
      </c>
      <c r="AL4" s="27" t="s">
        <v>13</v>
      </c>
      <c r="AM4" s="18" t="s">
        <v>32</v>
      </c>
      <c r="AN4" s="19">
        <v>0</v>
      </c>
      <c r="AO4" s="19">
        <v>0</v>
      </c>
      <c r="AP4" s="19">
        <v>0</v>
      </c>
      <c r="AQ4" s="19">
        <v>0</v>
      </c>
      <c r="AR4" s="19">
        <v>0</v>
      </c>
      <c r="AS4" s="19">
        <v>0</v>
      </c>
      <c r="AT4" s="19">
        <v>0</v>
      </c>
      <c r="AU4" s="19">
        <v>0</v>
      </c>
      <c r="AV4" s="19">
        <v>0</v>
      </c>
      <c r="AW4" s="19">
        <v>0</v>
      </c>
      <c r="AX4" s="19">
        <v>0</v>
      </c>
      <c r="AY4" s="20">
        <v>0</v>
      </c>
      <c r="AZ4" s="17">
        <v>0</v>
      </c>
    </row>
    <row r="5" spans="1:52" x14ac:dyDescent="0.25">
      <c r="A5" s="30"/>
      <c r="B5" s="28"/>
      <c r="C5" t="s">
        <v>31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  <c r="P5" s="4">
        <v>2</v>
      </c>
      <c r="S5" s="32"/>
      <c r="T5" s="25"/>
      <c r="U5" t="s">
        <v>31</v>
      </c>
      <c r="V5">
        <v>1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1</v>
      </c>
      <c r="AF5">
        <v>0</v>
      </c>
      <c r="AG5">
        <v>0</v>
      </c>
      <c r="AH5" s="4">
        <v>2</v>
      </c>
      <c r="AK5" s="34"/>
      <c r="AL5" s="28"/>
      <c r="AM5" s="16" t="s">
        <v>31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15">
        <v>0</v>
      </c>
      <c r="AZ5" s="17">
        <v>0</v>
      </c>
    </row>
    <row r="6" spans="1:52" x14ac:dyDescent="0.25">
      <c r="A6" s="30"/>
      <c r="B6" s="28"/>
      <c r="C6" t="s">
        <v>30</v>
      </c>
      <c r="D6">
        <v>15</v>
      </c>
      <c r="E6">
        <v>13</v>
      </c>
      <c r="F6">
        <v>15</v>
      </c>
      <c r="G6">
        <v>13</v>
      </c>
      <c r="H6">
        <v>13</v>
      </c>
      <c r="I6">
        <v>8</v>
      </c>
      <c r="J6">
        <v>12</v>
      </c>
      <c r="K6">
        <v>22</v>
      </c>
      <c r="L6">
        <v>14</v>
      </c>
      <c r="M6">
        <v>15</v>
      </c>
      <c r="N6">
        <v>16</v>
      </c>
      <c r="O6">
        <v>11</v>
      </c>
      <c r="P6" s="4">
        <v>167</v>
      </c>
      <c r="S6" s="32"/>
      <c r="T6" s="25"/>
      <c r="U6" t="s">
        <v>30</v>
      </c>
      <c r="V6">
        <v>6</v>
      </c>
      <c r="W6">
        <v>3</v>
      </c>
      <c r="X6">
        <v>6</v>
      </c>
      <c r="Y6">
        <v>7</v>
      </c>
      <c r="Z6">
        <v>7</v>
      </c>
      <c r="AA6">
        <v>3</v>
      </c>
      <c r="AB6">
        <v>5</v>
      </c>
      <c r="AC6">
        <v>12</v>
      </c>
      <c r="AD6">
        <v>4</v>
      </c>
      <c r="AE6">
        <v>6</v>
      </c>
      <c r="AF6">
        <v>7</v>
      </c>
      <c r="AG6">
        <v>10</v>
      </c>
      <c r="AH6" s="4">
        <v>76</v>
      </c>
      <c r="AK6" s="34"/>
      <c r="AL6" s="28"/>
      <c r="AM6" s="16" t="s">
        <v>30</v>
      </c>
      <c r="AN6" s="8">
        <v>9</v>
      </c>
      <c r="AO6" s="8">
        <v>10</v>
      </c>
      <c r="AP6" s="8">
        <v>9</v>
      </c>
      <c r="AQ6" s="8">
        <v>6</v>
      </c>
      <c r="AR6" s="8">
        <v>6</v>
      </c>
      <c r="AS6" s="8">
        <v>5</v>
      </c>
      <c r="AT6" s="8">
        <v>7</v>
      </c>
      <c r="AU6" s="8">
        <v>10</v>
      </c>
      <c r="AV6" s="8">
        <v>10</v>
      </c>
      <c r="AW6" s="8">
        <v>9</v>
      </c>
      <c r="AX6" s="8">
        <v>9</v>
      </c>
      <c r="AY6" s="15">
        <v>1</v>
      </c>
      <c r="AZ6" s="17">
        <v>91</v>
      </c>
    </row>
    <row r="7" spans="1:52" x14ac:dyDescent="0.25">
      <c r="A7" s="30"/>
      <c r="B7" s="28"/>
      <c r="C7" t="s">
        <v>29</v>
      </c>
      <c r="D7">
        <v>12</v>
      </c>
      <c r="E7">
        <v>8</v>
      </c>
      <c r="F7">
        <v>8</v>
      </c>
      <c r="G7">
        <v>13</v>
      </c>
      <c r="H7">
        <v>11</v>
      </c>
      <c r="I7">
        <v>6</v>
      </c>
      <c r="J7">
        <v>10</v>
      </c>
      <c r="K7">
        <v>15</v>
      </c>
      <c r="L7">
        <v>10</v>
      </c>
      <c r="M7">
        <v>9</v>
      </c>
      <c r="N7">
        <v>8</v>
      </c>
      <c r="O7">
        <v>7</v>
      </c>
      <c r="P7" s="4">
        <v>117</v>
      </c>
      <c r="S7" s="32"/>
      <c r="T7" s="25"/>
      <c r="U7" t="s">
        <v>29</v>
      </c>
      <c r="V7">
        <v>8</v>
      </c>
      <c r="W7">
        <v>5</v>
      </c>
      <c r="X7">
        <v>6</v>
      </c>
      <c r="Y7">
        <v>5</v>
      </c>
      <c r="Z7">
        <v>3</v>
      </c>
      <c r="AA7">
        <v>0</v>
      </c>
      <c r="AB7">
        <v>2</v>
      </c>
      <c r="AC7">
        <v>6</v>
      </c>
      <c r="AD7">
        <v>4</v>
      </c>
      <c r="AE7">
        <v>1</v>
      </c>
      <c r="AF7">
        <v>4</v>
      </c>
      <c r="AG7">
        <v>6</v>
      </c>
      <c r="AH7" s="4">
        <v>50</v>
      </c>
      <c r="AK7" s="34"/>
      <c r="AL7" s="28"/>
      <c r="AM7" s="16" t="s">
        <v>29</v>
      </c>
      <c r="AN7" s="8">
        <v>4</v>
      </c>
      <c r="AO7" s="8">
        <v>3</v>
      </c>
      <c r="AP7" s="8">
        <v>2</v>
      </c>
      <c r="AQ7" s="8">
        <v>8</v>
      </c>
      <c r="AR7" s="8">
        <v>8</v>
      </c>
      <c r="AS7" s="8">
        <v>6</v>
      </c>
      <c r="AT7" s="8">
        <v>8</v>
      </c>
      <c r="AU7" s="8">
        <v>9</v>
      </c>
      <c r="AV7" s="8">
        <v>6</v>
      </c>
      <c r="AW7" s="8">
        <v>8</v>
      </c>
      <c r="AX7" s="8">
        <v>4</v>
      </c>
      <c r="AY7" s="15">
        <v>1</v>
      </c>
      <c r="AZ7" s="17">
        <v>67</v>
      </c>
    </row>
    <row r="8" spans="1:52" x14ac:dyDescent="0.25">
      <c r="A8" s="30"/>
      <c r="B8" s="28"/>
      <c r="C8" t="s">
        <v>28</v>
      </c>
      <c r="D8">
        <v>0</v>
      </c>
      <c r="E8">
        <v>0</v>
      </c>
      <c r="F8">
        <v>0</v>
      </c>
      <c r="G8">
        <v>1</v>
      </c>
      <c r="H8">
        <v>2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 s="4">
        <v>4</v>
      </c>
      <c r="S8" s="32"/>
      <c r="T8" s="25"/>
      <c r="U8" t="s">
        <v>28</v>
      </c>
      <c r="V8">
        <v>0</v>
      </c>
      <c r="W8">
        <v>0</v>
      </c>
      <c r="X8">
        <v>0</v>
      </c>
      <c r="Y8">
        <v>0</v>
      </c>
      <c r="Z8">
        <v>0</v>
      </c>
      <c r="AA8">
        <v>1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 s="4">
        <v>1</v>
      </c>
      <c r="AK8" s="34"/>
      <c r="AL8" s="28"/>
      <c r="AM8" s="16" t="s">
        <v>28</v>
      </c>
      <c r="AN8" s="8">
        <v>0</v>
      </c>
      <c r="AO8" s="8">
        <v>0</v>
      </c>
      <c r="AP8" s="8">
        <v>0</v>
      </c>
      <c r="AQ8" s="8">
        <v>1</v>
      </c>
      <c r="AR8" s="8">
        <v>2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15">
        <v>0</v>
      </c>
      <c r="AZ8" s="17">
        <v>3</v>
      </c>
    </row>
    <row r="9" spans="1:52" x14ac:dyDescent="0.25">
      <c r="A9" s="30"/>
      <c r="B9" s="28"/>
      <c r="C9" t="s">
        <v>27</v>
      </c>
      <c r="D9">
        <v>51</v>
      </c>
      <c r="E9">
        <v>41</v>
      </c>
      <c r="F9">
        <v>43</v>
      </c>
      <c r="G9">
        <v>35</v>
      </c>
      <c r="H9">
        <v>21</v>
      </c>
      <c r="I9">
        <v>29</v>
      </c>
      <c r="J9">
        <v>32</v>
      </c>
      <c r="K9">
        <v>35</v>
      </c>
      <c r="L9">
        <v>17</v>
      </c>
      <c r="M9">
        <v>26</v>
      </c>
      <c r="N9">
        <v>31</v>
      </c>
      <c r="O9">
        <v>15</v>
      </c>
      <c r="P9" s="4">
        <v>376</v>
      </c>
      <c r="S9" s="32"/>
      <c r="T9" s="25"/>
      <c r="U9" t="s">
        <v>27</v>
      </c>
      <c r="V9">
        <v>28</v>
      </c>
      <c r="W9">
        <v>21</v>
      </c>
      <c r="X9">
        <v>21</v>
      </c>
      <c r="Y9">
        <v>15</v>
      </c>
      <c r="Z9">
        <v>4</v>
      </c>
      <c r="AA9">
        <v>14</v>
      </c>
      <c r="AB9">
        <v>11</v>
      </c>
      <c r="AC9">
        <v>19</v>
      </c>
      <c r="AD9">
        <v>4</v>
      </c>
      <c r="AE9">
        <v>13</v>
      </c>
      <c r="AF9">
        <v>16</v>
      </c>
      <c r="AG9">
        <v>8</v>
      </c>
      <c r="AH9" s="4">
        <v>174</v>
      </c>
      <c r="AK9" s="34"/>
      <c r="AL9" s="28"/>
      <c r="AM9" s="16" t="s">
        <v>27</v>
      </c>
      <c r="AN9" s="8">
        <v>23</v>
      </c>
      <c r="AO9" s="8">
        <v>20</v>
      </c>
      <c r="AP9" s="8">
        <v>22</v>
      </c>
      <c r="AQ9" s="8">
        <v>20</v>
      </c>
      <c r="AR9" s="8">
        <v>17</v>
      </c>
      <c r="AS9" s="8">
        <v>15</v>
      </c>
      <c r="AT9" s="8">
        <v>21</v>
      </c>
      <c r="AU9" s="8">
        <v>16</v>
      </c>
      <c r="AV9" s="8">
        <v>13</v>
      </c>
      <c r="AW9" s="8">
        <v>13</v>
      </c>
      <c r="AX9" s="8">
        <v>15</v>
      </c>
      <c r="AY9" s="15">
        <v>7</v>
      </c>
      <c r="AZ9" s="17">
        <v>202</v>
      </c>
    </row>
    <row r="10" spans="1:52" x14ac:dyDescent="0.25">
      <c r="A10" s="30"/>
      <c r="B10" s="28"/>
      <c r="C10" t="s">
        <v>26</v>
      </c>
      <c r="D10">
        <v>2</v>
      </c>
      <c r="E10">
        <v>0</v>
      </c>
      <c r="F10">
        <v>0</v>
      </c>
      <c r="G10">
        <v>2</v>
      </c>
      <c r="H10">
        <v>0</v>
      </c>
      <c r="I10">
        <v>0</v>
      </c>
      <c r="J10">
        <v>1</v>
      </c>
      <c r="K10">
        <v>1</v>
      </c>
      <c r="L10">
        <v>1</v>
      </c>
      <c r="M10">
        <v>0</v>
      </c>
      <c r="N10">
        <v>1</v>
      </c>
      <c r="O10">
        <v>2</v>
      </c>
      <c r="P10" s="4">
        <v>10</v>
      </c>
      <c r="S10" s="32"/>
      <c r="T10" s="25"/>
      <c r="U10" t="s">
        <v>26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1</v>
      </c>
      <c r="AD10">
        <v>0</v>
      </c>
      <c r="AE10">
        <v>0</v>
      </c>
      <c r="AF10">
        <v>0</v>
      </c>
      <c r="AG10">
        <v>0</v>
      </c>
      <c r="AH10" s="4">
        <v>1</v>
      </c>
      <c r="AK10" s="34"/>
      <c r="AL10" s="28"/>
      <c r="AM10" s="16" t="s">
        <v>26</v>
      </c>
      <c r="AN10" s="8">
        <v>2</v>
      </c>
      <c r="AO10" s="8">
        <v>0</v>
      </c>
      <c r="AP10" s="8">
        <v>0</v>
      </c>
      <c r="AQ10" s="8">
        <v>2</v>
      </c>
      <c r="AR10" s="8">
        <v>0</v>
      </c>
      <c r="AS10" s="8">
        <v>0</v>
      </c>
      <c r="AT10" s="8">
        <v>1</v>
      </c>
      <c r="AU10" s="8">
        <v>0</v>
      </c>
      <c r="AV10" s="8">
        <v>1</v>
      </c>
      <c r="AW10" s="8">
        <v>0</v>
      </c>
      <c r="AX10" s="8">
        <v>1</v>
      </c>
      <c r="AY10" s="15">
        <v>2</v>
      </c>
      <c r="AZ10" s="17">
        <v>9</v>
      </c>
    </row>
    <row r="11" spans="1:52" x14ac:dyDescent="0.25">
      <c r="A11" s="30"/>
      <c r="B11" s="28"/>
      <c r="C11" t="s">
        <v>25</v>
      </c>
      <c r="D11">
        <v>1</v>
      </c>
      <c r="E11">
        <v>0</v>
      </c>
      <c r="F11">
        <v>1</v>
      </c>
      <c r="G11">
        <v>1</v>
      </c>
      <c r="H11">
        <v>2</v>
      </c>
      <c r="I11">
        <v>0</v>
      </c>
      <c r="J11">
        <v>0</v>
      </c>
      <c r="K11">
        <v>0</v>
      </c>
      <c r="L11">
        <v>2</v>
      </c>
      <c r="M11">
        <v>0</v>
      </c>
      <c r="N11">
        <v>0</v>
      </c>
      <c r="O11">
        <v>0</v>
      </c>
      <c r="P11" s="4">
        <v>7</v>
      </c>
      <c r="S11" s="32"/>
      <c r="T11" s="25"/>
      <c r="U11" t="s">
        <v>25</v>
      </c>
      <c r="V11">
        <v>0</v>
      </c>
      <c r="W11">
        <v>0</v>
      </c>
      <c r="X11">
        <v>1</v>
      </c>
      <c r="Y11">
        <v>1</v>
      </c>
      <c r="Z11">
        <v>1</v>
      </c>
      <c r="AA11">
        <v>0</v>
      </c>
      <c r="AB11">
        <v>0</v>
      </c>
      <c r="AC11">
        <v>0</v>
      </c>
      <c r="AD11">
        <v>1</v>
      </c>
      <c r="AE11">
        <v>0</v>
      </c>
      <c r="AF11">
        <v>0</v>
      </c>
      <c r="AG11">
        <v>0</v>
      </c>
      <c r="AH11" s="4">
        <v>4</v>
      </c>
      <c r="AK11" s="34"/>
      <c r="AL11" s="28"/>
      <c r="AM11" s="16" t="s">
        <v>25</v>
      </c>
      <c r="AN11" s="8">
        <v>1</v>
      </c>
      <c r="AO11" s="8">
        <v>0</v>
      </c>
      <c r="AP11" s="8">
        <v>0</v>
      </c>
      <c r="AQ11" s="8">
        <v>0</v>
      </c>
      <c r="AR11" s="8">
        <v>1</v>
      </c>
      <c r="AS11" s="8">
        <v>0</v>
      </c>
      <c r="AT11" s="8">
        <v>0</v>
      </c>
      <c r="AU11" s="8">
        <v>0</v>
      </c>
      <c r="AV11" s="8">
        <v>1</v>
      </c>
      <c r="AW11" s="8">
        <v>0</v>
      </c>
      <c r="AX11" s="8">
        <v>0</v>
      </c>
      <c r="AY11" s="15">
        <v>0</v>
      </c>
      <c r="AZ11" s="17">
        <v>3</v>
      </c>
    </row>
    <row r="12" spans="1:52" x14ac:dyDescent="0.25">
      <c r="A12" s="31"/>
      <c r="B12" s="28"/>
      <c r="C12" t="s">
        <v>23</v>
      </c>
      <c r="D12">
        <v>75</v>
      </c>
      <c r="E12">
        <v>61</v>
      </c>
      <c r="F12">
        <v>58</v>
      </c>
      <c r="G12">
        <v>43</v>
      </c>
      <c r="H12">
        <v>43</v>
      </c>
      <c r="I12">
        <v>35</v>
      </c>
      <c r="J12">
        <v>45</v>
      </c>
      <c r="K12">
        <v>40</v>
      </c>
      <c r="L12">
        <v>28</v>
      </c>
      <c r="M12">
        <v>45</v>
      </c>
      <c r="N12">
        <v>52</v>
      </c>
      <c r="O12">
        <v>46</v>
      </c>
      <c r="P12" s="4">
        <v>571</v>
      </c>
      <c r="S12" s="33"/>
      <c r="T12" s="25"/>
      <c r="U12" t="s">
        <v>23</v>
      </c>
      <c r="V12">
        <v>35</v>
      </c>
      <c r="W12">
        <v>28</v>
      </c>
      <c r="X12">
        <v>25</v>
      </c>
      <c r="Y12">
        <v>19</v>
      </c>
      <c r="Z12">
        <v>14</v>
      </c>
      <c r="AA12">
        <v>10</v>
      </c>
      <c r="AB12">
        <v>15</v>
      </c>
      <c r="AC12">
        <v>18</v>
      </c>
      <c r="AD12">
        <v>11</v>
      </c>
      <c r="AE12">
        <v>20</v>
      </c>
      <c r="AF12">
        <v>25</v>
      </c>
      <c r="AG12">
        <v>19</v>
      </c>
      <c r="AH12" s="4">
        <v>239</v>
      </c>
      <c r="AK12" s="35"/>
      <c r="AL12" s="28"/>
      <c r="AM12" s="16" t="s">
        <v>23</v>
      </c>
      <c r="AN12" s="8">
        <v>40</v>
      </c>
      <c r="AO12" s="8">
        <v>33</v>
      </c>
      <c r="AP12" s="8">
        <v>33</v>
      </c>
      <c r="AQ12" s="8">
        <v>24</v>
      </c>
      <c r="AR12" s="8">
        <v>29</v>
      </c>
      <c r="AS12" s="8">
        <v>25</v>
      </c>
      <c r="AT12" s="8">
        <v>30</v>
      </c>
      <c r="AU12" s="8">
        <v>22</v>
      </c>
      <c r="AV12" s="8">
        <v>17</v>
      </c>
      <c r="AW12" s="8">
        <v>25</v>
      </c>
      <c r="AX12" s="8">
        <v>27</v>
      </c>
      <c r="AY12" s="15">
        <v>27</v>
      </c>
      <c r="AZ12" s="17">
        <v>332</v>
      </c>
    </row>
    <row r="13" spans="1:52" x14ac:dyDescent="0.25">
      <c r="A13" s="36" t="s">
        <v>24</v>
      </c>
      <c r="B13" s="28"/>
      <c r="C13" t="s">
        <v>22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0</v>
      </c>
      <c r="O13">
        <v>0</v>
      </c>
      <c r="P13" s="4">
        <v>1</v>
      </c>
      <c r="S13" s="39" t="s">
        <v>24</v>
      </c>
      <c r="T13" s="25"/>
      <c r="U13" t="s">
        <v>22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 s="4">
        <v>0</v>
      </c>
      <c r="AK13" s="42" t="s">
        <v>24</v>
      </c>
      <c r="AL13" s="28"/>
      <c r="AM13" s="16" t="s">
        <v>22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1</v>
      </c>
      <c r="AX13" s="8">
        <v>0</v>
      </c>
      <c r="AY13" s="15">
        <v>0</v>
      </c>
      <c r="AZ13" s="17">
        <v>1</v>
      </c>
    </row>
    <row r="14" spans="1:52" ht="15" customHeight="1" x14ac:dyDescent="0.25">
      <c r="A14" s="37"/>
      <c r="B14" s="28"/>
      <c r="C14" t="s">
        <v>21</v>
      </c>
      <c r="D14">
        <v>207</v>
      </c>
      <c r="E14">
        <v>222</v>
      </c>
      <c r="F14">
        <v>103</v>
      </c>
      <c r="G14">
        <v>1</v>
      </c>
      <c r="H14">
        <v>2</v>
      </c>
      <c r="I14">
        <v>0</v>
      </c>
      <c r="J14">
        <v>0</v>
      </c>
      <c r="K14">
        <v>0</v>
      </c>
      <c r="L14">
        <v>2</v>
      </c>
      <c r="M14">
        <v>3</v>
      </c>
      <c r="N14">
        <v>4</v>
      </c>
      <c r="O14">
        <v>0</v>
      </c>
      <c r="P14" s="4">
        <v>544</v>
      </c>
      <c r="S14" s="40"/>
      <c r="T14" s="25"/>
      <c r="U14" t="s">
        <v>21</v>
      </c>
      <c r="V14">
        <v>194</v>
      </c>
      <c r="W14">
        <v>213</v>
      </c>
      <c r="X14">
        <v>98</v>
      </c>
      <c r="Y14">
        <v>1</v>
      </c>
      <c r="Z14">
        <v>2</v>
      </c>
      <c r="AA14">
        <v>0</v>
      </c>
      <c r="AB14">
        <v>0</v>
      </c>
      <c r="AC14">
        <v>0</v>
      </c>
      <c r="AD14">
        <v>1</v>
      </c>
      <c r="AE14">
        <v>2</v>
      </c>
      <c r="AF14">
        <v>1</v>
      </c>
      <c r="AG14">
        <v>0</v>
      </c>
      <c r="AH14" s="4">
        <v>512</v>
      </c>
      <c r="AK14" s="30"/>
      <c r="AL14" s="28"/>
      <c r="AM14" s="16" t="s">
        <v>21</v>
      </c>
      <c r="AN14" s="8">
        <v>13</v>
      </c>
      <c r="AO14" s="8">
        <v>9</v>
      </c>
      <c r="AP14" s="8">
        <v>5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1</v>
      </c>
      <c r="AW14" s="8">
        <v>1</v>
      </c>
      <c r="AX14" s="8">
        <v>3</v>
      </c>
      <c r="AY14" s="15">
        <v>0</v>
      </c>
      <c r="AZ14" s="17">
        <v>32</v>
      </c>
    </row>
    <row r="15" spans="1:52" x14ac:dyDescent="0.25">
      <c r="A15" s="37"/>
      <c r="B15" s="28"/>
      <c r="C15" t="s">
        <v>20</v>
      </c>
      <c r="D15">
        <v>2</v>
      </c>
      <c r="E15">
        <v>2</v>
      </c>
      <c r="F15">
        <v>0</v>
      </c>
      <c r="G15">
        <v>0</v>
      </c>
      <c r="H15">
        <v>1</v>
      </c>
      <c r="I15">
        <v>0</v>
      </c>
      <c r="J15">
        <v>2</v>
      </c>
      <c r="K15">
        <v>1</v>
      </c>
      <c r="L15">
        <v>1</v>
      </c>
      <c r="M15">
        <v>0</v>
      </c>
      <c r="N15">
        <v>0</v>
      </c>
      <c r="O15">
        <v>2</v>
      </c>
      <c r="P15" s="4">
        <v>11</v>
      </c>
      <c r="S15" s="40"/>
      <c r="T15" s="25"/>
      <c r="U15" t="s">
        <v>20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 s="4">
        <v>0</v>
      </c>
      <c r="AK15" s="30"/>
      <c r="AL15" s="28"/>
      <c r="AM15" s="16" t="s">
        <v>20</v>
      </c>
      <c r="AN15" s="8">
        <v>2</v>
      </c>
      <c r="AO15" s="8">
        <v>2</v>
      </c>
      <c r="AP15" s="8">
        <v>0</v>
      </c>
      <c r="AQ15" s="8">
        <v>0</v>
      </c>
      <c r="AR15" s="8">
        <v>1</v>
      </c>
      <c r="AS15" s="8">
        <v>0</v>
      </c>
      <c r="AT15" s="8">
        <v>2</v>
      </c>
      <c r="AU15" s="8">
        <v>1</v>
      </c>
      <c r="AV15" s="8">
        <v>1</v>
      </c>
      <c r="AW15" s="8">
        <v>0</v>
      </c>
      <c r="AX15" s="8">
        <v>0</v>
      </c>
      <c r="AY15" s="15">
        <v>2</v>
      </c>
      <c r="AZ15" s="17">
        <v>11</v>
      </c>
    </row>
    <row r="16" spans="1:52" x14ac:dyDescent="0.25">
      <c r="A16" s="37"/>
      <c r="B16" s="28"/>
      <c r="C16" t="s">
        <v>19</v>
      </c>
      <c r="D16">
        <v>87</v>
      </c>
      <c r="E16">
        <v>82</v>
      </c>
      <c r="F16">
        <v>79</v>
      </c>
      <c r="G16">
        <v>110</v>
      </c>
      <c r="H16">
        <v>120</v>
      </c>
      <c r="I16">
        <v>90</v>
      </c>
      <c r="J16">
        <v>97</v>
      </c>
      <c r="K16">
        <v>78</v>
      </c>
      <c r="L16">
        <v>95</v>
      </c>
      <c r="M16">
        <v>101</v>
      </c>
      <c r="N16">
        <v>117</v>
      </c>
      <c r="O16">
        <v>104</v>
      </c>
      <c r="P16" s="4">
        <v>1160</v>
      </c>
      <c r="S16" s="40"/>
      <c r="T16" s="25"/>
      <c r="U16" t="s">
        <v>19</v>
      </c>
      <c r="V16">
        <v>28</v>
      </c>
      <c r="W16">
        <v>35</v>
      </c>
      <c r="X16">
        <v>25</v>
      </c>
      <c r="Y16">
        <v>43</v>
      </c>
      <c r="Z16">
        <v>30</v>
      </c>
      <c r="AA16">
        <v>18</v>
      </c>
      <c r="AB16">
        <v>21</v>
      </c>
      <c r="AC16">
        <v>16</v>
      </c>
      <c r="AD16">
        <v>28</v>
      </c>
      <c r="AE16">
        <v>22</v>
      </c>
      <c r="AF16">
        <v>55</v>
      </c>
      <c r="AG16">
        <v>48</v>
      </c>
      <c r="AH16" s="4">
        <v>369</v>
      </c>
      <c r="AK16" s="30"/>
      <c r="AL16" s="28"/>
      <c r="AM16" s="16" t="s">
        <v>19</v>
      </c>
      <c r="AN16" s="8">
        <v>59</v>
      </c>
      <c r="AO16" s="8">
        <v>47</v>
      </c>
      <c r="AP16" s="8">
        <v>54</v>
      </c>
      <c r="AQ16" s="8">
        <v>67</v>
      </c>
      <c r="AR16" s="8">
        <v>90</v>
      </c>
      <c r="AS16" s="8">
        <v>72</v>
      </c>
      <c r="AT16" s="8">
        <v>76</v>
      </c>
      <c r="AU16" s="8">
        <v>62</v>
      </c>
      <c r="AV16" s="8">
        <v>67</v>
      </c>
      <c r="AW16" s="8">
        <v>79</v>
      </c>
      <c r="AX16" s="8">
        <v>62</v>
      </c>
      <c r="AY16" s="15">
        <v>56</v>
      </c>
      <c r="AZ16" s="17">
        <v>791</v>
      </c>
    </row>
    <row r="17" spans="1:52" x14ac:dyDescent="0.25">
      <c r="A17" s="37"/>
      <c r="B17" s="28"/>
      <c r="C17" t="s">
        <v>18</v>
      </c>
      <c r="D17">
        <v>9</v>
      </c>
      <c r="E17">
        <v>7</v>
      </c>
      <c r="F17">
        <v>8</v>
      </c>
      <c r="G17">
        <v>5</v>
      </c>
      <c r="H17">
        <v>2</v>
      </c>
      <c r="I17">
        <v>3</v>
      </c>
      <c r="J17">
        <v>4</v>
      </c>
      <c r="K17">
        <v>3</v>
      </c>
      <c r="L17">
        <v>4</v>
      </c>
      <c r="M17">
        <v>3</v>
      </c>
      <c r="N17">
        <v>6</v>
      </c>
      <c r="O17">
        <v>5</v>
      </c>
      <c r="P17" s="4">
        <v>59</v>
      </c>
      <c r="S17" s="40"/>
      <c r="T17" s="25"/>
      <c r="U17" t="s">
        <v>18</v>
      </c>
      <c r="V17">
        <v>7</v>
      </c>
      <c r="W17">
        <v>5</v>
      </c>
      <c r="X17">
        <v>6</v>
      </c>
      <c r="Y17">
        <v>3</v>
      </c>
      <c r="Z17">
        <v>2</v>
      </c>
      <c r="AA17">
        <v>0</v>
      </c>
      <c r="AB17">
        <v>2</v>
      </c>
      <c r="AC17">
        <v>1</v>
      </c>
      <c r="AD17">
        <v>1</v>
      </c>
      <c r="AE17">
        <v>3</v>
      </c>
      <c r="AF17">
        <v>4</v>
      </c>
      <c r="AG17">
        <v>2</v>
      </c>
      <c r="AH17" s="4">
        <v>36</v>
      </c>
      <c r="AK17" s="30"/>
      <c r="AL17" s="28"/>
      <c r="AM17" s="16" t="s">
        <v>18</v>
      </c>
      <c r="AN17" s="8">
        <v>2</v>
      </c>
      <c r="AO17" s="8">
        <v>2</v>
      </c>
      <c r="AP17" s="8">
        <v>2</v>
      </c>
      <c r="AQ17" s="8">
        <v>2</v>
      </c>
      <c r="AR17" s="8">
        <v>0</v>
      </c>
      <c r="AS17" s="8">
        <v>3</v>
      </c>
      <c r="AT17" s="8">
        <v>2</v>
      </c>
      <c r="AU17" s="8">
        <v>2</v>
      </c>
      <c r="AV17" s="8">
        <v>3</v>
      </c>
      <c r="AW17" s="8">
        <v>0</v>
      </c>
      <c r="AX17" s="8">
        <v>2</v>
      </c>
      <c r="AY17" s="15">
        <v>3</v>
      </c>
      <c r="AZ17" s="17">
        <v>23</v>
      </c>
    </row>
    <row r="18" spans="1:52" x14ac:dyDescent="0.25">
      <c r="A18" s="37"/>
      <c r="B18" s="28"/>
      <c r="C18" t="s">
        <v>17</v>
      </c>
      <c r="D18">
        <v>0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 s="4">
        <v>1</v>
      </c>
      <c r="S18" s="40"/>
      <c r="T18" s="25"/>
      <c r="U18" t="s">
        <v>17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 s="4">
        <v>0</v>
      </c>
      <c r="AK18" s="30"/>
      <c r="AL18" s="28"/>
      <c r="AM18" s="16" t="s">
        <v>17</v>
      </c>
      <c r="AN18" s="8">
        <v>0</v>
      </c>
      <c r="AO18" s="8">
        <v>1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15">
        <v>0</v>
      </c>
      <c r="AZ18" s="17">
        <v>1</v>
      </c>
    </row>
    <row r="19" spans="1:52" x14ac:dyDescent="0.25">
      <c r="A19" s="37"/>
      <c r="B19" s="28"/>
      <c r="C19" t="s">
        <v>16</v>
      </c>
      <c r="D19">
        <v>7</v>
      </c>
      <c r="E19">
        <v>11</v>
      </c>
      <c r="F19">
        <v>1</v>
      </c>
      <c r="G19">
        <v>9</v>
      </c>
      <c r="H19">
        <v>5</v>
      </c>
      <c r="I19">
        <v>1</v>
      </c>
      <c r="J19">
        <v>4</v>
      </c>
      <c r="K19">
        <v>3</v>
      </c>
      <c r="L19">
        <v>3</v>
      </c>
      <c r="M19">
        <v>1</v>
      </c>
      <c r="N19">
        <v>2</v>
      </c>
      <c r="O19">
        <v>2</v>
      </c>
      <c r="P19" s="4">
        <v>49</v>
      </c>
      <c r="S19" s="40"/>
      <c r="T19" s="25"/>
      <c r="U19" t="s">
        <v>16</v>
      </c>
      <c r="V19">
        <v>6</v>
      </c>
      <c r="W19">
        <v>6</v>
      </c>
      <c r="X19">
        <v>0</v>
      </c>
      <c r="Y19">
        <v>2</v>
      </c>
      <c r="Z19">
        <v>5</v>
      </c>
      <c r="AA19">
        <v>0</v>
      </c>
      <c r="AB19">
        <v>2</v>
      </c>
      <c r="AC19">
        <v>1</v>
      </c>
      <c r="AD19">
        <v>2</v>
      </c>
      <c r="AE19">
        <v>0</v>
      </c>
      <c r="AF19">
        <v>1</v>
      </c>
      <c r="AG19">
        <v>1</v>
      </c>
      <c r="AH19" s="4">
        <v>26</v>
      </c>
      <c r="AK19" s="30"/>
      <c r="AL19" s="28"/>
      <c r="AM19" s="16" t="s">
        <v>16</v>
      </c>
      <c r="AN19" s="8">
        <v>1</v>
      </c>
      <c r="AO19" s="8">
        <v>5</v>
      </c>
      <c r="AP19" s="8">
        <v>1</v>
      </c>
      <c r="AQ19" s="8">
        <v>7</v>
      </c>
      <c r="AR19" s="8">
        <v>0</v>
      </c>
      <c r="AS19" s="8">
        <v>1</v>
      </c>
      <c r="AT19" s="8">
        <v>2</v>
      </c>
      <c r="AU19" s="8">
        <v>2</v>
      </c>
      <c r="AV19" s="8">
        <v>1</v>
      </c>
      <c r="AW19" s="8">
        <v>1</v>
      </c>
      <c r="AX19" s="8">
        <v>1</v>
      </c>
      <c r="AY19" s="15">
        <v>1</v>
      </c>
      <c r="AZ19" s="17">
        <v>23</v>
      </c>
    </row>
    <row r="20" spans="1:52" x14ac:dyDescent="0.25">
      <c r="A20" s="37"/>
      <c r="B20" s="28"/>
      <c r="C20" t="s">
        <v>15</v>
      </c>
      <c r="D20">
        <v>53</v>
      </c>
      <c r="E20">
        <v>62</v>
      </c>
      <c r="F20">
        <v>45</v>
      </c>
      <c r="G20">
        <v>9</v>
      </c>
      <c r="H20">
        <v>7</v>
      </c>
      <c r="I20">
        <v>3</v>
      </c>
      <c r="J20">
        <v>15</v>
      </c>
      <c r="K20">
        <v>15</v>
      </c>
      <c r="L20">
        <v>20</v>
      </c>
      <c r="M20">
        <v>14</v>
      </c>
      <c r="N20">
        <v>15</v>
      </c>
      <c r="O20">
        <v>23</v>
      </c>
      <c r="P20" s="4">
        <v>281</v>
      </c>
      <c r="S20" s="40"/>
      <c r="T20" s="25"/>
      <c r="U20" t="s">
        <v>15</v>
      </c>
      <c r="V20">
        <v>41</v>
      </c>
      <c r="W20">
        <v>46</v>
      </c>
      <c r="X20">
        <v>34</v>
      </c>
      <c r="Y20">
        <v>6</v>
      </c>
      <c r="Z20">
        <v>4</v>
      </c>
      <c r="AA20">
        <v>2</v>
      </c>
      <c r="AB20">
        <v>10</v>
      </c>
      <c r="AC20">
        <v>10</v>
      </c>
      <c r="AD20">
        <v>14</v>
      </c>
      <c r="AE20">
        <v>5</v>
      </c>
      <c r="AF20">
        <v>11</v>
      </c>
      <c r="AG20">
        <v>14</v>
      </c>
      <c r="AH20" s="4">
        <v>197</v>
      </c>
      <c r="AK20" s="30"/>
      <c r="AL20" s="28"/>
      <c r="AM20" s="16" t="s">
        <v>15</v>
      </c>
      <c r="AN20" s="8">
        <v>12</v>
      </c>
      <c r="AO20" s="8">
        <v>16</v>
      </c>
      <c r="AP20" s="8">
        <v>11</v>
      </c>
      <c r="AQ20" s="8">
        <v>3</v>
      </c>
      <c r="AR20" s="8">
        <v>3</v>
      </c>
      <c r="AS20" s="8">
        <v>1</v>
      </c>
      <c r="AT20" s="8">
        <v>5</v>
      </c>
      <c r="AU20" s="8">
        <v>5</v>
      </c>
      <c r="AV20" s="8">
        <v>6</v>
      </c>
      <c r="AW20" s="8">
        <v>9</v>
      </c>
      <c r="AX20" s="8">
        <v>4</v>
      </c>
      <c r="AY20" s="15">
        <v>9</v>
      </c>
      <c r="AZ20" s="17">
        <v>84</v>
      </c>
    </row>
    <row r="21" spans="1:52" x14ac:dyDescent="0.25">
      <c r="A21" s="37"/>
      <c r="B21" s="28"/>
      <c r="C21" t="s">
        <v>14</v>
      </c>
      <c r="D21">
        <v>15</v>
      </c>
      <c r="E21">
        <v>27</v>
      </c>
      <c r="F21">
        <v>17</v>
      </c>
      <c r="G21">
        <v>4</v>
      </c>
      <c r="H21">
        <v>6</v>
      </c>
      <c r="I21">
        <v>1</v>
      </c>
      <c r="J21">
        <v>7</v>
      </c>
      <c r="K21">
        <v>3</v>
      </c>
      <c r="L21">
        <v>6</v>
      </c>
      <c r="M21">
        <v>8</v>
      </c>
      <c r="N21">
        <v>5</v>
      </c>
      <c r="O21">
        <v>6</v>
      </c>
      <c r="P21" s="4">
        <v>105</v>
      </c>
      <c r="S21" s="40"/>
      <c r="T21" s="25"/>
      <c r="U21" t="s">
        <v>14</v>
      </c>
      <c r="V21">
        <v>11</v>
      </c>
      <c r="W21">
        <v>24</v>
      </c>
      <c r="X21">
        <v>17</v>
      </c>
      <c r="Y21">
        <v>3</v>
      </c>
      <c r="Z21">
        <v>1</v>
      </c>
      <c r="AA21">
        <v>1</v>
      </c>
      <c r="AB21">
        <v>2</v>
      </c>
      <c r="AC21">
        <v>2</v>
      </c>
      <c r="AD21">
        <v>4</v>
      </c>
      <c r="AE21">
        <v>5</v>
      </c>
      <c r="AF21">
        <v>4</v>
      </c>
      <c r="AG21">
        <v>5</v>
      </c>
      <c r="AH21" s="4">
        <v>79</v>
      </c>
      <c r="AK21" s="30"/>
      <c r="AL21" s="28"/>
      <c r="AM21" s="16" t="s">
        <v>14</v>
      </c>
      <c r="AN21" s="8">
        <v>4</v>
      </c>
      <c r="AO21" s="8">
        <v>3</v>
      </c>
      <c r="AP21" s="8">
        <v>0</v>
      </c>
      <c r="AQ21" s="8">
        <v>1</v>
      </c>
      <c r="AR21" s="8">
        <v>5</v>
      </c>
      <c r="AS21" s="8">
        <v>0</v>
      </c>
      <c r="AT21" s="8">
        <v>5</v>
      </c>
      <c r="AU21" s="8">
        <v>1</v>
      </c>
      <c r="AV21" s="8">
        <v>2</v>
      </c>
      <c r="AW21" s="8">
        <v>3</v>
      </c>
      <c r="AX21" s="8">
        <v>1</v>
      </c>
      <c r="AY21" s="15">
        <v>1</v>
      </c>
      <c r="AZ21" s="17">
        <v>26</v>
      </c>
    </row>
    <row r="22" spans="1:52" x14ac:dyDescent="0.25">
      <c r="A22" s="37"/>
      <c r="B22" s="29"/>
      <c r="C22" t="s">
        <v>12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1</v>
      </c>
      <c r="M22">
        <v>0</v>
      </c>
      <c r="N22">
        <v>0</v>
      </c>
      <c r="O22">
        <v>0</v>
      </c>
      <c r="P22" s="4">
        <v>1</v>
      </c>
      <c r="S22" s="40"/>
      <c r="T22" s="26"/>
      <c r="U22" t="s">
        <v>12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 s="4">
        <v>0</v>
      </c>
      <c r="AK22" s="30"/>
      <c r="AL22" s="29"/>
      <c r="AM22" s="21" t="s">
        <v>12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1</v>
      </c>
      <c r="AW22" s="13">
        <v>0</v>
      </c>
      <c r="AX22" s="13">
        <v>0</v>
      </c>
      <c r="AY22" s="22">
        <v>0</v>
      </c>
      <c r="AZ22" s="17">
        <v>1</v>
      </c>
    </row>
    <row r="23" spans="1:52" x14ac:dyDescent="0.25">
      <c r="A23" s="37"/>
      <c r="C23" s="5" t="s">
        <v>54</v>
      </c>
      <c r="D23" s="5">
        <f t="shared" ref="D23:I23" si="0">SUM(D4:D22)</f>
        <v>537</v>
      </c>
      <c r="E23" s="5">
        <f t="shared" si="0"/>
        <v>537</v>
      </c>
      <c r="F23" s="5">
        <f t="shared" si="0"/>
        <v>378</v>
      </c>
      <c r="G23" s="5">
        <f t="shared" si="0"/>
        <v>246</v>
      </c>
      <c r="H23" s="5">
        <f t="shared" si="0"/>
        <v>235</v>
      </c>
      <c r="I23" s="5">
        <f t="shared" si="0"/>
        <v>177</v>
      </c>
      <c r="J23" s="5">
        <f t="shared" ref="J23:N23" si="1">SUM(J4:J22)</f>
        <v>229</v>
      </c>
      <c r="K23" s="5">
        <f t="shared" si="1"/>
        <v>216</v>
      </c>
      <c r="L23" s="5">
        <f t="shared" si="1"/>
        <v>204</v>
      </c>
      <c r="M23" s="5">
        <f t="shared" si="1"/>
        <v>227</v>
      </c>
      <c r="N23" s="5">
        <f t="shared" si="1"/>
        <v>257</v>
      </c>
      <c r="O23" s="5">
        <f>SUM(O4:O22)</f>
        <v>223</v>
      </c>
      <c r="P23" s="6">
        <f>SUM(P4:P22)</f>
        <v>3466</v>
      </c>
      <c r="S23" s="40"/>
      <c r="U23" s="5" t="s">
        <v>56</v>
      </c>
      <c r="V23" s="5">
        <f>SUM(V4:V22)</f>
        <v>365</v>
      </c>
      <c r="W23" s="5">
        <f t="shared" ref="W23:AG23" si="2">SUM(W4:W22)</f>
        <v>386</v>
      </c>
      <c r="X23" s="5">
        <f t="shared" si="2"/>
        <v>239</v>
      </c>
      <c r="Y23" s="5">
        <f t="shared" si="2"/>
        <v>105</v>
      </c>
      <c r="Z23" s="5">
        <f t="shared" si="2"/>
        <v>73</v>
      </c>
      <c r="AA23" s="5">
        <f t="shared" si="2"/>
        <v>49</v>
      </c>
      <c r="AB23" s="5">
        <f t="shared" si="2"/>
        <v>70</v>
      </c>
      <c r="AC23" s="5">
        <f t="shared" si="2"/>
        <v>86</v>
      </c>
      <c r="AD23" s="5">
        <f t="shared" si="2"/>
        <v>74</v>
      </c>
      <c r="AE23" s="5">
        <f t="shared" si="2"/>
        <v>78</v>
      </c>
      <c r="AF23" s="5">
        <f t="shared" si="2"/>
        <v>128</v>
      </c>
      <c r="AG23" s="5">
        <f t="shared" si="2"/>
        <v>113</v>
      </c>
      <c r="AH23" s="6">
        <f>SUM(AH4:AH22)</f>
        <v>1766</v>
      </c>
      <c r="AK23" s="30"/>
      <c r="AM23" s="5" t="s">
        <v>60</v>
      </c>
      <c r="AN23" s="5">
        <f>SUM(AN4:AN22)</f>
        <v>172</v>
      </c>
      <c r="AO23" s="5">
        <f t="shared" ref="AO23:AY23" si="3">SUM(AO4:AO22)</f>
        <v>151</v>
      </c>
      <c r="AP23" s="5">
        <f t="shared" si="3"/>
        <v>139</v>
      </c>
      <c r="AQ23" s="5">
        <f t="shared" si="3"/>
        <v>141</v>
      </c>
      <c r="AR23" s="5">
        <f t="shared" si="3"/>
        <v>162</v>
      </c>
      <c r="AS23" s="5">
        <f t="shared" si="3"/>
        <v>128</v>
      </c>
      <c r="AT23" s="5">
        <f t="shared" si="3"/>
        <v>159</v>
      </c>
      <c r="AU23" s="5">
        <f t="shared" si="3"/>
        <v>130</v>
      </c>
      <c r="AV23" s="5">
        <f t="shared" si="3"/>
        <v>130</v>
      </c>
      <c r="AW23" s="5">
        <f t="shared" si="3"/>
        <v>149</v>
      </c>
      <c r="AX23" s="5">
        <f t="shared" si="3"/>
        <v>129</v>
      </c>
      <c r="AY23" s="5">
        <f t="shared" si="3"/>
        <v>110</v>
      </c>
      <c r="AZ23" s="6">
        <f>SUM(AZ4:AZ22)</f>
        <v>1700</v>
      </c>
    </row>
    <row r="24" spans="1:52" x14ac:dyDescent="0.25">
      <c r="A24" s="37"/>
      <c r="P24" s="7"/>
      <c r="S24" s="40"/>
      <c r="AH24" s="7"/>
      <c r="AK24" s="30"/>
    </row>
    <row r="25" spans="1:52" x14ac:dyDescent="0.25">
      <c r="A25" s="37"/>
      <c r="B25" s="27" t="s">
        <v>3</v>
      </c>
      <c r="C25" t="s">
        <v>11</v>
      </c>
      <c r="D25">
        <v>0</v>
      </c>
      <c r="E25">
        <v>0</v>
      </c>
      <c r="F25">
        <v>1</v>
      </c>
      <c r="G25">
        <v>1</v>
      </c>
      <c r="H25">
        <v>0</v>
      </c>
      <c r="I25">
        <v>0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 s="4">
        <v>3</v>
      </c>
      <c r="S25" s="40"/>
      <c r="T25" s="24" t="s">
        <v>3</v>
      </c>
      <c r="U25" t="s">
        <v>11</v>
      </c>
      <c r="V25">
        <v>0</v>
      </c>
      <c r="W25">
        <v>0</v>
      </c>
      <c r="X25">
        <v>1</v>
      </c>
      <c r="Y25">
        <v>0</v>
      </c>
      <c r="Z25">
        <v>0</v>
      </c>
      <c r="AA25">
        <v>0</v>
      </c>
      <c r="AB25">
        <v>0</v>
      </c>
      <c r="AC25">
        <v>1</v>
      </c>
      <c r="AD25">
        <v>0</v>
      </c>
      <c r="AE25">
        <v>0</v>
      </c>
      <c r="AF25">
        <v>0</v>
      </c>
      <c r="AG25">
        <v>0</v>
      </c>
      <c r="AH25" s="4">
        <v>2</v>
      </c>
      <c r="AK25" s="30"/>
      <c r="AL25" s="27" t="s">
        <v>3</v>
      </c>
      <c r="AM25" t="s">
        <v>11</v>
      </c>
      <c r="AN25">
        <v>0</v>
      </c>
      <c r="AO25">
        <v>0</v>
      </c>
      <c r="AP25">
        <v>0</v>
      </c>
      <c r="AQ25">
        <v>1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 s="4">
        <v>1</v>
      </c>
    </row>
    <row r="26" spans="1:52" x14ac:dyDescent="0.25">
      <c r="A26" s="37"/>
      <c r="B26" s="28"/>
      <c r="C26" t="s">
        <v>10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1</v>
      </c>
      <c r="P26" s="4">
        <v>1</v>
      </c>
      <c r="S26" s="40"/>
      <c r="T26" s="25"/>
      <c r="U26" t="s">
        <v>10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 s="4">
        <v>0</v>
      </c>
      <c r="AK26" s="30"/>
      <c r="AL26" s="28"/>
      <c r="AM26" t="s">
        <v>10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1</v>
      </c>
      <c r="AZ26" s="4">
        <v>1</v>
      </c>
    </row>
    <row r="27" spans="1:52" x14ac:dyDescent="0.25">
      <c r="A27" s="37"/>
      <c r="B27" s="28"/>
      <c r="C27" t="s">
        <v>9</v>
      </c>
      <c r="D27">
        <v>3</v>
      </c>
      <c r="E27">
        <v>0</v>
      </c>
      <c r="F27">
        <v>5</v>
      </c>
      <c r="G27">
        <v>1</v>
      </c>
      <c r="H27">
        <v>1</v>
      </c>
      <c r="I27">
        <v>1</v>
      </c>
      <c r="J27">
        <v>0</v>
      </c>
      <c r="K27">
        <v>2</v>
      </c>
      <c r="L27">
        <v>0</v>
      </c>
      <c r="M27">
        <v>3</v>
      </c>
      <c r="N27">
        <v>2</v>
      </c>
      <c r="O27">
        <v>4</v>
      </c>
      <c r="P27" s="4">
        <v>22</v>
      </c>
      <c r="S27" s="40"/>
      <c r="T27" s="25"/>
      <c r="U27" t="s">
        <v>9</v>
      </c>
      <c r="V27">
        <v>1</v>
      </c>
      <c r="W27">
        <v>0</v>
      </c>
      <c r="X27">
        <v>0</v>
      </c>
      <c r="Y27">
        <v>0</v>
      </c>
      <c r="Z27">
        <v>1</v>
      </c>
      <c r="AA27">
        <v>1</v>
      </c>
      <c r="AB27">
        <v>0</v>
      </c>
      <c r="AC27">
        <v>0</v>
      </c>
      <c r="AD27">
        <v>0</v>
      </c>
      <c r="AE27">
        <v>1</v>
      </c>
      <c r="AF27">
        <v>0</v>
      </c>
      <c r="AG27">
        <v>0</v>
      </c>
      <c r="AH27" s="4">
        <v>4</v>
      </c>
      <c r="AK27" s="30"/>
      <c r="AL27" s="28"/>
      <c r="AM27" t="s">
        <v>9</v>
      </c>
      <c r="AN27">
        <v>2</v>
      </c>
      <c r="AO27">
        <v>0</v>
      </c>
      <c r="AP27">
        <v>5</v>
      </c>
      <c r="AQ27">
        <v>1</v>
      </c>
      <c r="AR27">
        <v>0</v>
      </c>
      <c r="AS27">
        <v>0</v>
      </c>
      <c r="AT27">
        <v>0</v>
      </c>
      <c r="AU27">
        <v>2</v>
      </c>
      <c r="AV27">
        <v>0</v>
      </c>
      <c r="AW27">
        <v>2</v>
      </c>
      <c r="AX27">
        <v>2</v>
      </c>
      <c r="AY27">
        <v>4</v>
      </c>
      <c r="AZ27" s="4">
        <v>18</v>
      </c>
    </row>
    <row r="28" spans="1:52" x14ac:dyDescent="0.25">
      <c r="A28" s="37"/>
      <c r="B28" s="28"/>
      <c r="C28" t="s">
        <v>8</v>
      </c>
      <c r="D28">
        <v>36</v>
      </c>
      <c r="E28">
        <v>33</v>
      </c>
      <c r="F28">
        <v>22</v>
      </c>
      <c r="G28">
        <v>5</v>
      </c>
      <c r="H28">
        <v>8</v>
      </c>
      <c r="I28">
        <v>4</v>
      </c>
      <c r="J28">
        <v>15</v>
      </c>
      <c r="K28">
        <v>7</v>
      </c>
      <c r="L28">
        <v>2</v>
      </c>
      <c r="M28">
        <v>2</v>
      </c>
      <c r="N28">
        <v>11</v>
      </c>
      <c r="O28">
        <v>5</v>
      </c>
      <c r="P28" s="4">
        <v>150</v>
      </c>
      <c r="S28" s="40"/>
      <c r="T28" s="25"/>
      <c r="U28" t="s">
        <v>8</v>
      </c>
      <c r="V28">
        <v>26</v>
      </c>
      <c r="W28">
        <v>26</v>
      </c>
      <c r="X28">
        <v>10</v>
      </c>
      <c r="Y28">
        <v>4</v>
      </c>
      <c r="Z28">
        <v>3</v>
      </c>
      <c r="AA28">
        <v>4</v>
      </c>
      <c r="AB28">
        <v>10</v>
      </c>
      <c r="AC28">
        <v>4</v>
      </c>
      <c r="AD28">
        <v>0</v>
      </c>
      <c r="AE28">
        <v>1</v>
      </c>
      <c r="AF28">
        <v>9</v>
      </c>
      <c r="AG28">
        <v>3</v>
      </c>
      <c r="AH28" s="4">
        <v>100</v>
      </c>
      <c r="AK28" s="30"/>
      <c r="AL28" s="28"/>
      <c r="AM28" t="s">
        <v>8</v>
      </c>
      <c r="AN28">
        <v>10</v>
      </c>
      <c r="AO28">
        <v>7</v>
      </c>
      <c r="AP28">
        <v>12</v>
      </c>
      <c r="AQ28">
        <v>1</v>
      </c>
      <c r="AR28">
        <v>5</v>
      </c>
      <c r="AS28">
        <v>0</v>
      </c>
      <c r="AT28">
        <v>5</v>
      </c>
      <c r="AU28">
        <v>3</v>
      </c>
      <c r="AV28">
        <v>2</v>
      </c>
      <c r="AW28">
        <v>1</v>
      </c>
      <c r="AX28">
        <v>2</v>
      </c>
      <c r="AY28">
        <v>2</v>
      </c>
      <c r="AZ28" s="4">
        <v>50</v>
      </c>
    </row>
    <row r="29" spans="1:52" x14ac:dyDescent="0.25">
      <c r="A29" s="37"/>
      <c r="B29" s="28"/>
      <c r="C29" t="s">
        <v>7</v>
      </c>
      <c r="D29">
        <v>88</v>
      </c>
      <c r="E29">
        <v>78</v>
      </c>
      <c r="F29">
        <v>55</v>
      </c>
      <c r="G29">
        <v>26</v>
      </c>
      <c r="H29">
        <v>28</v>
      </c>
      <c r="I29">
        <v>20</v>
      </c>
      <c r="J29">
        <v>43</v>
      </c>
      <c r="K29">
        <v>37</v>
      </c>
      <c r="L29">
        <v>22</v>
      </c>
      <c r="M29">
        <v>29</v>
      </c>
      <c r="N29">
        <v>35</v>
      </c>
      <c r="O29">
        <v>34</v>
      </c>
      <c r="P29" s="4">
        <v>495</v>
      </c>
      <c r="S29" s="40"/>
      <c r="T29" s="25"/>
      <c r="U29" t="s">
        <v>7</v>
      </c>
      <c r="V29">
        <v>52</v>
      </c>
      <c r="W29">
        <v>53</v>
      </c>
      <c r="X29">
        <v>29</v>
      </c>
      <c r="Y29">
        <v>11</v>
      </c>
      <c r="Z29">
        <v>14</v>
      </c>
      <c r="AA29">
        <v>7</v>
      </c>
      <c r="AB29">
        <v>18</v>
      </c>
      <c r="AC29">
        <v>12</v>
      </c>
      <c r="AD29">
        <v>11</v>
      </c>
      <c r="AE29">
        <v>10</v>
      </c>
      <c r="AF29">
        <v>10</v>
      </c>
      <c r="AG29">
        <v>16</v>
      </c>
      <c r="AH29" s="4">
        <v>243</v>
      </c>
      <c r="AK29" s="30"/>
      <c r="AL29" s="28"/>
      <c r="AM29" t="s">
        <v>7</v>
      </c>
      <c r="AN29">
        <v>36</v>
      </c>
      <c r="AO29">
        <v>25</v>
      </c>
      <c r="AP29">
        <v>26</v>
      </c>
      <c r="AQ29">
        <v>15</v>
      </c>
      <c r="AR29">
        <v>14</v>
      </c>
      <c r="AS29">
        <v>13</v>
      </c>
      <c r="AT29">
        <v>25</v>
      </c>
      <c r="AU29">
        <v>25</v>
      </c>
      <c r="AV29">
        <v>11</v>
      </c>
      <c r="AW29">
        <v>19</v>
      </c>
      <c r="AX29">
        <v>25</v>
      </c>
      <c r="AY29">
        <v>18</v>
      </c>
      <c r="AZ29" s="4">
        <v>252</v>
      </c>
    </row>
    <row r="30" spans="1:52" x14ac:dyDescent="0.25">
      <c r="A30" s="37"/>
      <c r="B30" s="28"/>
      <c r="C30" t="s">
        <v>6</v>
      </c>
      <c r="D30">
        <v>16</v>
      </c>
      <c r="E30">
        <v>18</v>
      </c>
      <c r="F30">
        <v>12</v>
      </c>
      <c r="G30">
        <v>3</v>
      </c>
      <c r="H30">
        <v>2</v>
      </c>
      <c r="I30">
        <v>1</v>
      </c>
      <c r="J30">
        <v>3</v>
      </c>
      <c r="K30">
        <v>1</v>
      </c>
      <c r="L30">
        <v>5</v>
      </c>
      <c r="M30">
        <v>1</v>
      </c>
      <c r="N30">
        <v>2</v>
      </c>
      <c r="O30">
        <v>2</v>
      </c>
      <c r="P30" s="4">
        <v>66</v>
      </c>
      <c r="Q30" s="8"/>
      <c r="S30" s="40"/>
      <c r="T30" s="25"/>
      <c r="U30" t="s">
        <v>6</v>
      </c>
      <c r="V30">
        <v>14</v>
      </c>
      <c r="W30">
        <v>15</v>
      </c>
      <c r="X30">
        <v>10</v>
      </c>
      <c r="Y30">
        <v>2</v>
      </c>
      <c r="Z30">
        <v>1</v>
      </c>
      <c r="AA30">
        <v>1</v>
      </c>
      <c r="AB30">
        <v>1</v>
      </c>
      <c r="AC30">
        <v>0</v>
      </c>
      <c r="AD30">
        <v>5</v>
      </c>
      <c r="AE30">
        <v>0</v>
      </c>
      <c r="AF30">
        <v>0</v>
      </c>
      <c r="AG30">
        <v>1</v>
      </c>
      <c r="AH30" s="4">
        <v>50</v>
      </c>
      <c r="AK30" s="30"/>
      <c r="AL30" s="28"/>
      <c r="AM30" t="s">
        <v>6</v>
      </c>
      <c r="AN30">
        <v>2</v>
      </c>
      <c r="AO30">
        <v>3</v>
      </c>
      <c r="AP30">
        <v>2</v>
      </c>
      <c r="AQ30">
        <v>1</v>
      </c>
      <c r="AR30">
        <v>1</v>
      </c>
      <c r="AS30">
        <v>0</v>
      </c>
      <c r="AT30">
        <v>2</v>
      </c>
      <c r="AU30">
        <v>1</v>
      </c>
      <c r="AV30">
        <v>0</v>
      </c>
      <c r="AW30">
        <v>1</v>
      </c>
      <c r="AX30">
        <v>2</v>
      </c>
      <c r="AY30">
        <v>1</v>
      </c>
      <c r="AZ30" s="4">
        <v>16</v>
      </c>
    </row>
    <row r="31" spans="1:52" x14ac:dyDescent="0.25">
      <c r="A31" s="37"/>
      <c r="B31" s="28"/>
      <c r="C31" t="s">
        <v>5</v>
      </c>
      <c r="D31">
        <v>164</v>
      </c>
      <c r="E31">
        <v>239</v>
      </c>
      <c r="F31">
        <v>125</v>
      </c>
      <c r="G31">
        <v>41</v>
      </c>
      <c r="H31">
        <v>42</v>
      </c>
      <c r="I31">
        <v>10</v>
      </c>
      <c r="J31">
        <v>18</v>
      </c>
      <c r="K31">
        <v>19</v>
      </c>
      <c r="L31">
        <v>14</v>
      </c>
      <c r="M31">
        <v>18</v>
      </c>
      <c r="N31">
        <v>51</v>
      </c>
      <c r="O31">
        <v>56</v>
      </c>
      <c r="P31" s="4">
        <v>797</v>
      </c>
      <c r="S31" s="40"/>
      <c r="T31" s="25"/>
      <c r="U31" t="s">
        <v>5</v>
      </c>
      <c r="V31">
        <v>130</v>
      </c>
      <c r="W31">
        <v>203</v>
      </c>
      <c r="X31">
        <v>91</v>
      </c>
      <c r="Y31">
        <v>29</v>
      </c>
      <c r="Z31">
        <v>35</v>
      </c>
      <c r="AA31">
        <v>7</v>
      </c>
      <c r="AB31">
        <v>13</v>
      </c>
      <c r="AC31">
        <v>14</v>
      </c>
      <c r="AD31">
        <v>10</v>
      </c>
      <c r="AE31">
        <v>15</v>
      </c>
      <c r="AF31">
        <v>42</v>
      </c>
      <c r="AG31">
        <v>41</v>
      </c>
      <c r="AH31" s="4">
        <v>630</v>
      </c>
      <c r="AK31" s="30"/>
      <c r="AL31" s="28"/>
      <c r="AM31" t="s">
        <v>5</v>
      </c>
      <c r="AN31">
        <v>34</v>
      </c>
      <c r="AO31">
        <v>36</v>
      </c>
      <c r="AP31">
        <v>34</v>
      </c>
      <c r="AQ31">
        <v>12</v>
      </c>
      <c r="AR31">
        <v>7</v>
      </c>
      <c r="AS31">
        <v>3</v>
      </c>
      <c r="AT31">
        <v>5</v>
      </c>
      <c r="AU31">
        <v>5</v>
      </c>
      <c r="AV31">
        <v>4</v>
      </c>
      <c r="AW31">
        <v>3</v>
      </c>
      <c r="AX31">
        <v>9</v>
      </c>
      <c r="AY31">
        <v>15</v>
      </c>
      <c r="AZ31" s="4">
        <v>167</v>
      </c>
    </row>
    <row r="32" spans="1:52" x14ac:dyDescent="0.25">
      <c r="A32" s="38"/>
      <c r="B32" s="29"/>
      <c r="C32" t="s">
        <v>4</v>
      </c>
      <c r="D32">
        <v>110</v>
      </c>
      <c r="E32">
        <v>112</v>
      </c>
      <c r="F32">
        <v>84</v>
      </c>
      <c r="G32">
        <v>23</v>
      </c>
      <c r="H32">
        <v>28</v>
      </c>
      <c r="I32">
        <v>10</v>
      </c>
      <c r="J32">
        <v>18</v>
      </c>
      <c r="K32">
        <v>21</v>
      </c>
      <c r="L32">
        <v>33</v>
      </c>
      <c r="M32">
        <v>34</v>
      </c>
      <c r="N32">
        <v>60</v>
      </c>
      <c r="O32">
        <v>58</v>
      </c>
      <c r="P32" s="4">
        <v>591</v>
      </c>
      <c r="S32" s="41"/>
      <c r="T32" s="26"/>
      <c r="U32" t="s">
        <v>4</v>
      </c>
      <c r="V32">
        <v>74</v>
      </c>
      <c r="W32">
        <v>83</v>
      </c>
      <c r="X32">
        <v>60</v>
      </c>
      <c r="Y32">
        <v>12</v>
      </c>
      <c r="Z32">
        <v>15</v>
      </c>
      <c r="AA32">
        <v>3</v>
      </c>
      <c r="AB32">
        <v>11</v>
      </c>
      <c r="AC32">
        <v>17</v>
      </c>
      <c r="AD32">
        <v>12</v>
      </c>
      <c r="AE32">
        <v>17</v>
      </c>
      <c r="AF32">
        <v>44</v>
      </c>
      <c r="AG32">
        <v>33</v>
      </c>
      <c r="AH32" s="4">
        <v>381</v>
      </c>
      <c r="AK32" s="31"/>
      <c r="AL32" s="29"/>
      <c r="AM32" t="s">
        <v>4</v>
      </c>
      <c r="AN32">
        <v>36</v>
      </c>
      <c r="AO32">
        <v>29</v>
      </c>
      <c r="AP32">
        <v>24</v>
      </c>
      <c r="AQ32">
        <v>11</v>
      </c>
      <c r="AR32">
        <v>13</v>
      </c>
      <c r="AS32">
        <v>7</v>
      </c>
      <c r="AT32">
        <v>7</v>
      </c>
      <c r="AU32">
        <v>4</v>
      </c>
      <c r="AV32">
        <v>21</v>
      </c>
      <c r="AW32">
        <v>17</v>
      </c>
      <c r="AX32">
        <v>16</v>
      </c>
      <c r="AY32">
        <v>25</v>
      </c>
      <c r="AZ32" s="4">
        <v>210</v>
      </c>
    </row>
    <row r="33" spans="1:52" x14ac:dyDescent="0.25">
      <c r="C33" s="5" t="s">
        <v>55</v>
      </c>
      <c r="D33" s="5">
        <f>SUM(D25:D32)</f>
        <v>417</v>
      </c>
      <c r="E33" s="5">
        <f>SUM(E25:E32)</f>
        <v>480</v>
      </c>
      <c r="F33" s="5">
        <f>SUM(F25:F32)</f>
        <v>304</v>
      </c>
      <c r="G33" s="5">
        <f>SUM(G25:G32)</f>
        <v>100</v>
      </c>
      <c r="H33" s="5">
        <f t="shared" ref="H33:P33" si="4">SUM(H25:H32)</f>
        <v>109</v>
      </c>
      <c r="I33" s="5">
        <f t="shared" si="4"/>
        <v>46</v>
      </c>
      <c r="J33" s="5">
        <f t="shared" si="4"/>
        <v>97</v>
      </c>
      <c r="K33" s="5">
        <f t="shared" si="4"/>
        <v>88</v>
      </c>
      <c r="L33" s="5">
        <f t="shared" si="4"/>
        <v>76</v>
      </c>
      <c r="M33" s="5">
        <f t="shared" si="4"/>
        <v>87</v>
      </c>
      <c r="N33" s="5">
        <f t="shared" si="4"/>
        <v>161</v>
      </c>
      <c r="O33" s="5">
        <f t="shared" si="4"/>
        <v>160</v>
      </c>
      <c r="P33" s="6">
        <f t="shared" si="4"/>
        <v>2125</v>
      </c>
      <c r="U33" s="5" t="s">
        <v>57</v>
      </c>
      <c r="V33" s="5">
        <f>SUM(V25:V32)</f>
        <v>297</v>
      </c>
      <c r="W33" s="5">
        <f t="shared" ref="W33:AG33" si="5">SUM(W25:W32)</f>
        <v>380</v>
      </c>
      <c r="X33" s="5">
        <f t="shared" si="5"/>
        <v>201</v>
      </c>
      <c r="Y33" s="5">
        <f t="shared" si="5"/>
        <v>58</v>
      </c>
      <c r="Z33" s="5">
        <f t="shared" si="5"/>
        <v>69</v>
      </c>
      <c r="AA33" s="5">
        <f t="shared" si="5"/>
        <v>23</v>
      </c>
      <c r="AB33" s="5">
        <f t="shared" si="5"/>
        <v>53</v>
      </c>
      <c r="AC33" s="5">
        <f t="shared" si="5"/>
        <v>48</v>
      </c>
      <c r="AD33" s="5">
        <f t="shared" si="5"/>
        <v>38</v>
      </c>
      <c r="AE33" s="5">
        <f t="shared" si="5"/>
        <v>44</v>
      </c>
      <c r="AF33" s="5">
        <f t="shared" si="5"/>
        <v>105</v>
      </c>
      <c r="AG33" s="5">
        <f t="shared" si="5"/>
        <v>94</v>
      </c>
      <c r="AH33" s="6">
        <f>SUM(AH25:AH32)</f>
        <v>1410</v>
      </c>
      <c r="AI33" s="2"/>
      <c r="AK33" s="9"/>
      <c r="AL33" s="9"/>
      <c r="AM33" s="5" t="s">
        <v>61</v>
      </c>
      <c r="AN33" s="5">
        <f>SUM(AN25:AN32)</f>
        <v>120</v>
      </c>
      <c r="AO33" s="5">
        <f t="shared" ref="AO33:AZ33" si="6">SUM(AO25:AO32)</f>
        <v>100</v>
      </c>
      <c r="AP33" s="5">
        <f t="shared" si="6"/>
        <v>103</v>
      </c>
      <c r="AQ33" s="5">
        <f t="shared" si="6"/>
        <v>42</v>
      </c>
      <c r="AR33" s="5">
        <f t="shared" si="6"/>
        <v>40</v>
      </c>
      <c r="AS33" s="5">
        <f t="shared" si="6"/>
        <v>23</v>
      </c>
      <c r="AT33" s="5">
        <f t="shared" si="6"/>
        <v>44</v>
      </c>
      <c r="AU33" s="5">
        <f t="shared" si="6"/>
        <v>40</v>
      </c>
      <c r="AV33" s="5">
        <f t="shared" si="6"/>
        <v>38</v>
      </c>
      <c r="AW33" s="5">
        <f t="shared" si="6"/>
        <v>43</v>
      </c>
      <c r="AX33" s="5">
        <f t="shared" si="6"/>
        <v>56</v>
      </c>
      <c r="AY33" s="5">
        <f t="shared" si="6"/>
        <v>66</v>
      </c>
      <c r="AZ33" s="6">
        <f t="shared" si="6"/>
        <v>715</v>
      </c>
    </row>
    <row r="34" spans="1:52" x14ac:dyDescent="0.2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2"/>
      <c r="AZ34" s="2"/>
    </row>
    <row r="35" spans="1:52" x14ac:dyDescent="0.25">
      <c r="C35" s="10" t="s">
        <v>58</v>
      </c>
      <c r="D35" s="11">
        <f>SUM(D33,D23)</f>
        <v>954</v>
      </c>
      <c r="E35" s="11">
        <f t="shared" ref="E35:P35" si="7">SUM(E33,E23)</f>
        <v>1017</v>
      </c>
      <c r="F35" s="11">
        <f t="shared" si="7"/>
        <v>682</v>
      </c>
      <c r="G35" s="11">
        <f t="shared" si="7"/>
        <v>346</v>
      </c>
      <c r="H35" s="11">
        <f t="shared" si="7"/>
        <v>344</v>
      </c>
      <c r="I35" s="11">
        <f t="shared" si="7"/>
        <v>223</v>
      </c>
      <c r="J35" s="11">
        <f t="shared" si="7"/>
        <v>326</v>
      </c>
      <c r="K35" s="11">
        <f t="shared" si="7"/>
        <v>304</v>
      </c>
      <c r="L35" s="11">
        <f t="shared" si="7"/>
        <v>280</v>
      </c>
      <c r="M35" s="11">
        <f t="shared" si="7"/>
        <v>314</v>
      </c>
      <c r="N35" s="11">
        <f t="shared" si="7"/>
        <v>418</v>
      </c>
      <c r="O35" s="11">
        <f t="shared" si="7"/>
        <v>383</v>
      </c>
      <c r="P35" s="12">
        <f t="shared" si="7"/>
        <v>5591</v>
      </c>
      <c r="U35" s="10" t="s">
        <v>59</v>
      </c>
      <c r="V35" s="11">
        <f>SUM(V33,V23)</f>
        <v>662</v>
      </c>
      <c r="W35" s="11">
        <f t="shared" ref="W35:AH35" si="8">SUM(W33,W23)</f>
        <v>766</v>
      </c>
      <c r="X35" s="11">
        <f t="shared" si="8"/>
        <v>440</v>
      </c>
      <c r="Y35" s="11">
        <f t="shared" si="8"/>
        <v>163</v>
      </c>
      <c r="Z35" s="11">
        <f t="shared" si="8"/>
        <v>142</v>
      </c>
      <c r="AA35" s="11">
        <f t="shared" si="8"/>
        <v>72</v>
      </c>
      <c r="AB35" s="11">
        <f t="shared" si="8"/>
        <v>123</v>
      </c>
      <c r="AC35" s="11">
        <f t="shared" si="8"/>
        <v>134</v>
      </c>
      <c r="AD35" s="11">
        <f t="shared" si="8"/>
        <v>112</v>
      </c>
      <c r="AE35" s="11">
        <f t="shared" si="8"/>
        <v>122</v>
      </c>
      <c r="AF35" s="11">
        <f t="shared" si="8"/>
        <v>233</v>
      </c>
      <c r="AG35" s="11">
        <f t="shared" si="8"/>
        <v>207</v>
      </c>
      <c r="AH35" s="12">
        <f t="shared" si="8"/>
        <v>3176</v>
      </c>
      <c r="AM35" s="10" t="s">
        <v>62</v>
      </c>
      <c r="AN35" s="11">
        <f>SUM(AN33,AN23)</f>
        <v>292</v>
      </c>
      <c r="AO35" s="11">
        <f t="shared" ref="AO35:AZ35" si="9">SUM(AO33,AO23)</f>
        <v>251</v>
      </c>
      <c r="AP35" s="11">
        <f t="shared" si="9"/>
        <v>242</v>
      </c>
      <c r="AQ35" s="11">
        <f t="shared" si="9"/>
        <v>183</v>
      </c>
      <c r="AR35" s="11">
        <f t="shared" si="9"/>
        <v>202</v>
      </c>
      <c r="AS35" s="11">
        <f t="shared" si="9"/>
        <v>151</v>
      </c>
      <c r="AT35" s="11">
        <f t="shared" si="9"/>
        <v>203</v>
      </c>
      <c r="AU35" s="11">
        <f t="shared" si="9"/>
        <v>170</v>
      </c>
      <c r="AV35" s="11">
        <f t="shared" si="9"/>
        <v>168</v>
      </c>
      <c r="AW35" s="11">
        <f t="shared" si="9"/>
        <v>192</v>
      </c>
      <c r="AX35" s="11">
        <f t="shared" si="9"/>
        <v>185</v>
      </c>
      <c r="AY35" s="11">
        <f t="shared" si="9"/>
        <v>176</v>
      </c>
      <c r="AZ35" s="12">
        <f t="shared" si="9"/>
        <v>2415</v>
      </c>
    </row>
    <row r="37" spans="1:52" ht="13.9" customHeight="1" x14ac:dyDescent="0.25">
      <c r="A37" s="1" t="s">
        <v>2</v>
      </c>
      <c r="B37" s="1"/>
      <c r="C37" s="1"/>
      <c r="D37" s="1"/>
      <c r="E37" s="1"/>
      <c r="F37" s="1"/>
      <c r="G37" s="1"/>
      <c r="H37" s="1"/>
      <c r="I37" s="1"/>
      <c r="J37" s="1"/>
    </row>
    <row r="38" spans="1:52" x14ac:dyDescent="0.25">
      <c r="A38" s="1" t="s">
        <v>1</v>
      </c>
      <c r="B38" s="1"/>
      <c r="C38" s="1"/>
      <c r="D38" s="1"/>
      <c r="E38" s="1"/>
      <c r="F38" s="1"/>
      <c r="G38" s="1"/>
      <c r="H38" s="1"/>
      <c r="I38" s="1"/>
      <c r="J38" s="1"/>
    </row>
    <row r="39" spans="1:52" x14ac:dyDescent="0.25">
      <c r="A39" s="1" t="s">
        <v>0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2">
    <mergeCell ref="B4:B22"/>
    <mergeCell ref="B25:B32"/>
    <mergeCell ref="A4:A12"/>
    <mergeCell ref="S4:S12"/>
    <mergeCell ref="A13:A32"/>
    <mergeCell ref="S13:S32"/>
    <mergeCell ref="T4:T22"/>
    <mergeCell ref="T25:T32"/>
    <mergeCell ref="AK4:AK12"/>
    <mergeCell ref="AL4:AL22"/>
    <mergeCell ref="AK13:AK32"/>
    <mergeCell ref="AL25:AL32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2020 - NIBRS Recoded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White, Christopher</dc:creator>
  <cp:lastModifiedBy>Palmer, Leah</cp:lastModifiedBy>
  <dcterms:created xsi:type="dcterms:W3CDTF">2022-01-27T17:04:13Z</dcterms:created>
  <dcterms:modified xsi:type="dcterms:W3CDTF">2022-08-26T21:13:14Z</dcterms:modified>
</cp:coreProperties>
</file>