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3"/>
  <workbookPr filterPrivacy="1" defaultThemeVersion="166925"/>
  <xr:revisionPtr revIDLastSave="0" documentId="8_{D237942A-79EF-174A-B57E-C8916C010984}" xr6:coauthVersionLast="47" xr6:coauthVersionMax="47" xr10:uidLastSave="{00000000-0000-0000-0000-000000000000}"/>
  <bookViews>
    <workbookView xWindow="-540" yWindow="1800" windowWidth="29400" windowHeight="18380" xr2:uid="{AE07F801-2F55-4C2B-86C7-7974EBDF5429}"/>
  </bookViews>
  <sheets>
    <sheet name="Sheet1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13" i="1" l="1"/>
  <c r="I113" i="1"/>
  <c r="H113" i="1"/>
  <c r="G113" i="1"/>
  <c r="F113" i="1"/>
  <c r="J47" i="1"/>
  <c r="K47" i="1"/>
  <c r="J19" i="1"/>
  <c r="K19" i="1"/>
  <c r="J20" i="1"/>
  <c r="K20" i="1"/>
  <c r="J22" i="1"/>
  <c r="K22" i="1"/>
  <c r="J24" i="1"/>
  <c r="K24" i="1"/>
  <c r="J25" i="1"/>
  <c r="K25" i="1"/>
  <c r="J26" i="1"/>
  <c r="K26" i="1"/>
  <c r="J5" i="1"/>
  <c r="K5" i="1"/>
  <c r="J7" i="1"/>
  <c r="K7" i="1"/>
  <c r="J8" i="1"/>
  <c r="K8" i="1"/>
  <c r="J9" i="1"/>
  <c r="K9" i="1"/>
  <c r="J10" i="1"/>
  <c r="K10" i="1"/>
  <c r="J11" i="1"/>
  <c r="K11" i="1"/>
  <c r="J13" i="1"/>
  <c r="K13" i="1"/>
  <c r="J14" i="1"/>
  <c r="K14" i="1"/>
  <c r="J16" i="1"/>
  <c r="K16" i="1"/>
  <c r="J49" i="1"/>
  <c r="K49" i="1"/>
  <c r="J50" i="1"/>
  <c r="K50" i="1"/>
  <c r="J48" i="1"/>
  <c r="K48" i="1"/>
  <c r="J2" i="1"/>
  <c r="K2" i="1"/>
  <c r="J4" i="1"/>
  <c r="K4" i="1"/>
  <c r="J6" i="1"/>
  <c r="K6" i="1"/>
  <c r="J12" i="1"/>
  <c r="K12" i="1"/>
  <c r="J15" i="1"/>
  <c r="K15" i="1"/>
  <c r="J17" i="1"/>
  <c r="K17" i="1"/>
  <c r="J18" i="1"/>
  <c r="J3" i="1"/>
  <c r="K3" i="1"/>
  <c r="J23" i="1"/>
  <c r="J44" i="1"/>
  <c r="K44" i="1"/>
  <c r="J43" i="1"/>
  <c r="J21" i="1"/>
  <c r="K21" i="1"/>
  <c r="J28" i="1"/>
  <c r="K28" i="1"/>
  <c r="J29" i="1"/>
  <c r="K29" i="1"/>
  <c r="J31" i="1"/>
  <c r="K31" i="1"/>
  <c r="J32" i="1"/>
  <c r="K32" i="1"/>
  <c r="J33" i="1"/>
  <c r="K33" i="1"/>
  <c r="J34" i="1"/>
  <c r="K34" i="1"/>
  <c r="J35" i="1"/>
  <c r="K35" i="1"/>
  <c r="J36" i="1"/>
  <c r="K36" i="1"/>
  <c r="J38" i="1"/>
  <c r="K38" i="1"/>
  <c r="J39" i="1"/>
  <c r="K39" i="1"/>
  <c r="J40" i="1"/>
  <c r="K40" i="1"/>
  <c r="J42" i="1"/>
  <c r="K42" i="1"/>
  <c r="J45" i="1"/>
  <c r="K45" i="1"/>
  <c r="J46" i="1"/>
  <c r="K46" i="1"/>
  <c r="J30" i="1"/>
  <c r="J27" i="1"/>
  <c r="K27" i="1"/>
  <c r="J37" i="1"/>
  <c r="K37" i="1"/>
  <c r="J41" i="1"/>
  <c r="K41" i="1"/>
  <c r="J51" i="1"/>
  <c r="J67" i="1"/>
  <c r="K67" i="1"/>
  <c r="J52" i="1"/>
  <c r="J53" i="1"/>
  <c r="J54" i="1"/>
  <c r="J56" i="1"/>
  <c r="J55" i="1"/>
  <c r="J57" i="1"/>
  <c r="K57" i="1"/>
  <c r="J58" i="1"/>
  <c r="K58" i="1"/>
  <c r="J60" i="1"/>
  <c r="K60" i="1"/>
  <c r="J61" i="1"/>
  <c r="K61" i="1"/>
  <c r="J65" i="1"/>
  <c r="K65" i="1"/>
  <c r="J66" i="1"/>
  <c r="K66" i="1"/>
  <c r="J59" i="1"/>
  <c r="K59" i="1"/>
  <c r="J62" i="1"/>
  <c r="K62" i="1"/>
  <c r="J63" i="1"/>
  <c r="K63" i="1"/>
  <c r="J64" i="1"/>
  <c r="K64" i="1"/>
  <c r="J111" i="1"/>
  <c r="K111" i="1"/>
  <c r="J110" i="1"/>
  <c r="K110" i="1"/>
  <c r="J112" i="1"/>
  <c r="K112" i="1"/>
  <c r="J69" i="1"/>
  <c r="K69" i="1"/>
  <c r="J70" i="1"/>
  <c r="K70" i="1"/>
  <c r="J71" i="1"/>
  <c r="K71" i="1"/>
  <c r="J72" i="1"/>
  <c r="K72" i="1"/>
  <c r="J73" i="1"/>
  <c r="K73" i="1"/>
  <c r="J74" i="1"/>
  <c r="K74" i="1"/>
  <c r="J75" i="1"/>
  <c r="K75" i="1"/>
  <c r="J76" i="1"/>
  <c r="K76" i="1"/>
  <c r="J77" i="1"/>
  <c r="K77" i="1"/>
  <c r="J78" i="1"/>
  <c r="K78" i="1"/>
  <c r="J79" i="1"/>
  <c r="K79" i="1"/>
  <c r="J80" i="1"/>
  <c r="K80" i="1"/>
  <c r="J81" i="1"/>
  <c r="K81" i="1"/>
  <c r="J82" i="1"/>
  <c r="K82" i="1"/>
  <c r="J83" i="1"/>
  <c r="K83" i="1"/>
  <c r="J84" i="1"/>
  <c r="K84" i="1"/>
  <c r="J85" i="1"/>
  <c r="K85" i="1"/>
  <c r="J86" i="1"/>
  <c r="K86" i="1"/>
  <c r="J87" i="1"/>
  <c r="K87" i="1"/>
  <c r="H88" i="1"/>
  <c r="J88" i="1"/>
  <c r="K88" i="1"/>
  <c r="J89" i="1"/>
  <c r="K89" i="1"/>
  <c r="J90" i="1"/>
  <c r="K90" i="1"/>
  <c r="J91" i="1"/>
  <c r="K91" i="1"/>
  <c r="J92" i="1"/>
  <c r="K92" i="1"/>
  <c r="J93" i="1"/>
  <c r="K93" i="1"/>
  <c r="J94" i="1"/>
  <c r="K94" i="1"/>
  <c r="J95" i="1"/>
  <c r="K95" i="1"/>
  <c r="J96" i="1"/>
  <c r="K96" i="1"/>
  <c r="J97" i="1"/>
  <c r="K97" i="1"/>
  <c r="J98" i="1"/>
  <c r="K98" i="1"/>
  <c r="J99" i="1"/>
  <c r="K99" i="1"/>
  <c r="J100" i="1"/>
  <c r="K100" i="1"/>
  <c r="J101" i="1"/>
  <c r="K101" i="1"/>
  <c r="J102" i="1"/>
  <c r="K102" i="1"/>
  <c r="J103" i="1"/>
  <c r="K103" i="1"/>
  <c r="J104" i="1"/>
  <c r="K104" i="1"/>
  <c r="J105" i="1"/>
  <c r="K105" i="1"/>
  <c r="J106" i="1"/>
  <c r="K106" i="1"/>
  <c r="J107" i="1"/>
  <c r="K107" i="1"/>
  <c r="J108" i="1"/>
  <c r="K108" i="1"/>
  <c r="J109" i="1"/>
  <c r="K109" i="1"/>
  <c r="J68" i="1"/>
  <c r="K68" i="1"/>
</calcChain>
</file>

<file path=xl/sharedStrings.xml><?xml version="1.0" encoding="utf-8"?>
<sst xmlns="http://schemas.openxmlformats.org/spreadsheetml/2006/main" count="155" uniqueCount="146">
  <si>
    <t>Invoice Number</t>
  </si>
  <si>
    <t>Special Education (SPED)</t>
  </si>
  <si>
    <t>Charter School Program (CSP)</t>
  </si>
  <si>
    <t>Start Date</t>
  </si>
  <si>
    <t>End Date</t>
  </si>
  <si>
    <t>Total</t>
  </si>
  <si>
    <t>FTS-011524</t>
  </si>
  <si>
    <t>FTS-012224</t>
  </si>
  <si>
    <t>FTS-012924</t>
  </si>
  <si>
    <t>FTS-020524</t>
  </si>
  <si>
    <t>FTS-020524 (002)</t>
  </si>
  <si>
    <t>FTS-021924</t>
  </si>
  <si>
    <t>FTS-031124</t>
  </si>
  <si>
    <t>FTS-022624</t>
  </si>
  <si>
    <t>FTS-030424</t>
  </si>
  <si>
    <t>FTS-031824</t>
  </si>
  <si>
    <t>FTS-032524</t>
  </si>
  <si>
    <t>FTS-040124</t>
  </si>
  <si>
    <t>Notes</t>
  </si>
  <si>
    <t>Closed 03/01/24</t>
  </si>
  <si>
    <t>Closed 02/19/24-02/20/24</t>
  </si>
  <si>
    <t>Closed 1/15/24</t>
  </si>
  <si>
    <t>Closed 1/26/24</t>
  </si>
  <si>
    <t>Closed 03/29/24</t>
  </si>
  <si>
    <t>Closed 04/01/24-04/05/24, but invoiced</t>
  </si>
  <si>
    <t>FTS-040824</t>
  </si>
  <si>
    <t>Closed for Eid on 4-10-24</t>
  </si>
  <si>
    <t>FTS-041524</t>
  </si>
  <si>
    <t>FTS-042224</t>
  </si>
  <si>
    <t>FTS-042924</t>
  </si>
  <si>
    <t>FTS-051324</t>
  </si>
  <si>
    <t>Credit of $1,350 applied.</t>
  </si>
  <si>
    <t>FTS-052024</t>
  </si>
  <si>
    <t>FTS-052724</t>
  </si>
  <si>
    <t>Invoice likely covered two weeks.</t>
  </si>
  <si>
    <t>School Days</t>
  </si>
  <si>
    <t>FTS-060324</t>
  </si>
  <si>
    <t xml:space="preserve">Closed 05/27/24 </t>
  </si>
  <si>
    <t>FTS-061724</t>
  </si>
  <si>
    <t>Missing invoice for 06/10/24-06/14/24</t>
  </si>
  <si>
    <t>FTS-071024</t>
  </si>
  <si>
    <t>Summer School started 06/24/24</t>
  </si>
  <si>
    <t>Closed 7/4/24. Summer school ended 8/1/24</t>
  </si>
  <si>
    <t>FTS-090324</t>
  </si>
  <si>
    <t>FTS-091624</t>
  </si>
  <si>
    <t>FTS-091724</t>
  </si>
  <si>
    <t>Second invoice for same dates.</t>
  </si>
  <si>
    <t>FTS-092324</t>
  </si>
  <si>
    <t>FTS-101424</t>
  </si>
  <si>
    <t>FTS-102124</t>
  </si>
  <si>
    <t>FTS-102824</t>
  </si>
  <si>
    <t>FTS-100724</t>
  </si>
  <si>
    <t>FTS-110424</t>
  </si>
  <si>
    <t>FTS-111824</t>
  </si>
  <si>
    <t>FTS-112524</t>
  </si>
  <si>
    <t>Credits</t>
  </si>
  <si>
    <t>Homeless and Highly Mobile (HHM)</t>
  </si>
  <si>
    <t>FTS-120224</t>
  </si>
  <si>
    <t>FTS-120924</t>
  </si>
  <si>
    <t>FTS-121624</t>
  </si>
  <si>
    <t>FTS-093024</t>
  </si>
  <si>
    <t>Invoice FTS-120324 is a duplicate.</t>
  </si>
  <si>
    <t>FTS-010224</t>
  </si>
  <si>
    <t>FTS-120423</t>
  </si>
  <si>
    <t>FTS-121123</t>
  </si>
  <si>
    <t>FTS-010824</t>
  </si>
  <si>
    <t>Closed 12/8/23</t>
  </si>
  <si>
    <t>FTS-111124</t>
  </si>
  <si>
    <t>Closed 12/13/24</t>
  </si>
  <si>
    <t>Closed 11/5/24</t>
  </si>
  <si>
    <t>Closed 10/16/24-10/18/24</t>
  </si>
  <si>
    <t>Closed 11/27/24-11/29/24. "Cityview F" credit of $1,120.</t>
  </si>
  <si>
    <t>Closed 10/3/24</t>
  </si>
  <si>
    <t>FTS-010423A</t>
  </si>
  <si>
    <t>FTS-052923B</t>
  </si>
  <si>
    <t>FTS-010323B</t>
  </si>
  <si>
    <t>FTS-010923</t>
  </si>
  <si>
    <t>FTS-011623</t>
  </si>
  <si>
    <t>FTS-012323</t>
  </si>
  <si>
    <t>FTS-013023</t>
  </si>
  <si>
    <t>FTS-060523</t>
  </si>
  <si>
    <t>FTS-092622</t>
  </si>
  <si>
    <t>FTS-101022</t>
  </si>
  <si>
    <t>FTS-101722</t>
  </si>
  <si>
    <t>FTS-102422</t>
  </si>
  <si>
    <t>FTS-103122</t>
  </si>
  <si>
    <t>FTS-110122</t>
  </si>
  <si>
    <t>FTS-111422</t>
  </si>
  <si>
    <t>FTS-112122</t>
  </si>
  <si>
    <t>FTS-120522</t>
  </si>
  <si>
    <t>FTS-061223</t>
  </si>
  <si>
    <t>FTS-052923C</t>
  </si>
  <si>
    <t>FTS-091622</t>
  </si>
  <si>
    <t>FTS-091922</t>
  </si>
  <si>
    <t>FTS-100322</t>
  </si>
  <si>
    <t>FTS-110722</t>
  </si>
  <si>
    <t>FTS-112822</t>
  </si>
  <si>
    <t>FTS-121222</t>
  </si>
  <si>
    <t>FTS-121922</t>
  </si>
  <si>
    <t>See separate credit memo.</t>
  </si>
  <si>
    <t>Credit for FTS-020732</t>
  </si>
  <si>
    <t>FTS-051523</t>
  </si>
  <si>
    <t>FTS-010423B</t>
  </si>
  <si>
    <t>Cells were filled in with black; data visible with Adobe.</t>
  </si>
  <si>
    <t>FTS-021323</t>
  </si>
  <si>
    <t>FTS-022223</t>
  </si>
  <si>
    <t>FTS-022723A</t>
  </si>
  <si>
    <t>FTS-022723B</t>
  </si>
  <si>
    <t>FTS-022723C</t>
  </si>
  <si>
    <t>FTS-030623</t>
  </si>
  <si>
    <t>FTS-031323</t>
  </si>
  <si>
    <t>FTS-032023</t>
  </si>
  <si>
    <t>FTS-041023</t>
  </si>
  <si>
    <t>FTS-041723</t>
  </si>
  <si>
    <t>FTS-042423</t>
  </si>
  <si>
    <t>FTS-050823</t>
  </si>
  <si>
    <t>Credit Memo 050923</t>
  </si>
  <si>
    <t>FTS-052223</t>
  </si>
  <si>
    <t>FTS-052923A</t>
  </si>
  <si>
    <t>Credit Memo</t>
  </si>
  <si>
    <t>FTS-020623</t>
  </si>
  <si>
    <t>FTS-032723</t>
  </si>
  <si>
    <t>FTS-050123</t>
  </si>
  <si>
    <t>No indication of service type</t>
  </si>
  <si>
    <t>FTS-1120323</t>
  </si>
  <si>
    <t>FTS-072503</t>
  </si>
  <si>
    <t>FTS-071023</t>
  </si>
  <si>
    <t>FTS-071723</t>
  </si>
  <si>
    <t>FTS-080123</t>
  </si>
  <si>
    <t>FTS-072423</t>
  </si>
  <si>
    <t>FTS-090523</t>
  </si>
  <si>
    <t>FTS-091123</t>
  </si>
  <si>
    <t>FTS-092523</t>
  </si>
  <si>
    <t>FTS-100223</t>
  </si>
  <si>
    <t>FTS-110623</t>
  </si>
  <si>
    <t>FTS-111323</t>
  </si>
  <si>
    <t>FTS-091823</t>
  </si>
  <si>
    <t>FTS-100923</t>
  </si>
  <si>
    <t>FTS-102323</t>
  </si>
  <si>
    <t>FTS-103023</t>
  </si>
  <si>
    <t>FTS-011325</t>
  </si>
  <si>
    <t>FTS-010625</t>
  </si>
  <si>
    <t>FTS-012025</t>
  </si>
  <si>
    <t>Cost Per School Day</t>
  </si>
  <si>
    <t>FTS-091622-091922-R</t>
  </si>
  <si>
    <t>Two invoices with same number are combined.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</si>
</sst>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7" formatCode="&quot;$&quot;#,##0.00_);\(&quot;$&quot;#,##0.00\)"/>
    <numFmt numFmtId="164" formatCode="mm/dd/yy;@"/>
    <numFmt numFmtId="165" formatCode="&quot;$&quot;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double">
        <color auto="1"/>
      </top>
      <bottom/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165" fontId="0" fillId="0" borderId="0" xfId="0" applyNumberFormat="1"/>
    <xf numFmtId="1" fontId="0" fillId="0" borderId="0" xfId="0" applyNumberFormat="1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/>
    </xf>
    <xf numFmtId="7" fontId="0" fillId="0" borderId="0" xfId="0" applyNumberFormat="1"/>
    <xf numFmtId="0" fontId="1" fillId="0" borderId="0" xfId="0" applyFont="1" applyAlignment="1">
      <alignment wrapText="1"/>
    </xf>
    <xf numFmtId="165" fontId="1" fillId="0" borderId="0" xfId="0" applyNumberFormat="1" applyFont="1"/>
    <xf numFmtId="165" fontId="1" fillId="0" borderId="0" xfId="0" applyNumberFormat="1" applyFont="1" applyAlignment="1">
      <alignment wrapText="1"/>
    </xf>
    <xf numFmtId="0" fontId="0" fillId="0" borderId="0" xfId="0" applyAlignment="1">
      <alignment horizontal="center" wrapText="1"/>
    </xf>
    <xf numFmtId="164" fontId="0" fillId="0" borderId="0" xfId="0" applyNumberFormat="1" applyAlignment="1">
      <alignment horizontal="center" wrapText="1"/>
    </xf>
    <xf numFmtId="1" fontId="0" fillId="0" borderId="0" xfId="0" applyNumberFormat="1" applyAlignment="1">
      <alignment horizontal="center" wrapText="1"/>
    </xf>
    <xf numFmtId="165" fontId="0" fillId="0" borderId="0" xfId="0" applyNumberFormat="1" applyAlignment="1">
      <alignment horizontal="right" wrapText="1"/>
    </xf>
    <xf numFmtId="7" fontId="0" fillId="0" borderId="0" xfId="0" applyNumberFormat="1" applyAlignment="1">
      <alignment horizontal="right" wrapText="1"/>
    </xf>
    <xf numFmtId="1" fontId="0" fillId="0" borderId="0" xfId="0" applyNumberFormat="1" applyAlignment="1">
      <alignment horizontal="left" wrapText="1"/>
    </xf>
    <xf numFmtId="165" fontId="1" fillId="0" borderId="1" xfId="0" applyNumberFormat="1" applyFont="1" applyBorder="1"/>
    <xf numFmtId="7" fontId="1" fillId="0" borderId="1" xfId="0" applyNumberFormat="1" applyFont="1" applyBorder="1"/>
    <xf numFmtId="165" fontId="0" fillId="0" borderId="1" xfId="0" applyNumberFormat="1" applyBorder="1"/>
    <xf numFmtId="0" fontId="1" fillId="0" borderId="2" xfId="0" applyFont="1" applyBorder="1" applyAlignment="1">
      <alignment horizontal="center" wrapText="1"/>
    </xf>
    <xf numFmtId="164" fontId="1" fillId="0" borderId="2" xfId="0" applyNumberFormat="1" applyFont="1" applyBorder="1" applyAlignment="1">
      <alignment horizontal="center" wrapText="1"/>
    </xf>
    <xf numFmtId="1" fontId="1" fillId="0" borderId="2" xfId="0" applyNumberFormat="1" applyFont="1" applyBorder="1" applyAlignment="1">
      <alignment horizontal="center" wrapText="1"/>
    </xf>
    <xf numFmtId="165" fontId="1" fillId="0" borderId="2" xfId="0" applyNumberFormat="1" applyFont="1" applyBorder="1" applyAlignment="1">
      <alignment horizontal="center" wrapText="1"/>
    </xf>
    <xf numFmtId="7" fontId="1" fillId="0" borderId="2" xfId="0" applyNumberFormat="1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48B489-57DC-46F1-8C39-FC2485C5CB42}">
  <dimension ref="A1:N113"/>
  <sheetViews>
    <sheetView tabSelected="1" workbookViewId="0">
      <selection activeCell="L18" sqref="L18"/>
    </sheetView>
  </sheetViews>
  <sheetFormatPr baseColWidth="10" defaultColWidth="8.83203125" defaultRowHeight="15" x14ac:dyDescent="0.2"/>
  <cols>
    <col min="1" max="1" width="22.83203125" style="3" customWidth="1"/>
    <col min="2" max="3" width="18.83203125" style="4" customWidth="1"/>
    <col min="4" max="4" width="13.5" style="5" customWidth="1"/>
    <col min="5" max="5" width="57.33203125" style="2" customWidth="1"/>
    <col min="6" max="6" width="20" style="1" customWidth="1"/>
    <col min="7" max="7" width="16.83203125" style="1" customWidth="1"/>
    <col min="8" max="8" width="20.5" style="1" customWidth="1"/>
    <col min="9" max="9" width="15" style="6" customWidth="1"/>
    <col min="10" max="10" width="14.5" style="1" customWidth="1"/>
    <col min="11" max="11" width="18.83203125" style="1" customWidth="1"/>
    <col min="12" max="12" width="33.5" style="1" customWidth="1"/>
    <col min="13" max="13" width="16.83203125" customWidth="1"/>
  </cols>
  <sheetData>
    <row r="1" spans="1:12" s="7" customFormat="1" ht="33" thickBot="1" x14ac:dyDescent="0.25">
      <c r="A1" s="19" t="s">
        <v>0</v>
      </c>
      <c r="B1" s="20" t="s">
        <v>3</v>
      </c>
      <c r="C1" s="20" t="s">
        <v>4</v>
      </c>
      <c r="D1" s="21" t="s">
        <v>35</v>
      </c>
      <c r="E1" s="21" t="s">
        <v>18</v>
      </c>
      <c r="F1" s="22" t="s">
        <v>2</v>
      </c>
      <c r="G1" s="22" t="s">
        <v>1</v>
      </c>
      <c r="H1" s="22" t="s">
        <v>56</v>
      </c>
      <c r="I1" s="23" t="s">
        <v>55</v>
      </c>
      <c r="J1" s="22" t="s">
        <v>5</v>
      </c>
      <c r="K1" s="22" t="s">
        <v>143</v>
      </c>
      <c r="L1" s="9"/>
    </row>
    <row r="2" spans="1:12" s="7" customFormat="1" ht="16" x14ac:dyDescent="0.2">
      <c r="A2" s="10" t="s">
        <v>92</v>
      </c>
      <c r="B2" s="11">
        <v>44810</v>
      </c>
      <c r="C2" s="11">
        <v>44820</v>
      </c>
      <c r="D2" s="12">
        <v>4</v>
      </c>
      <c r="E2" s="15"/>
      <c r="F2" s="13"/>
      <c r="G2" s="13">
        <v>7020</v>
      </c>
      <c r="H2" s="13"/>
      <c r="I2" s="14"/>
      <c r="J2" s="8">
        <f t="shared" ref="J2:J33" si="0">SUM(F2:I2)</f>
        <v>7020</v>
      </c>
      <c r="K2" s="1">
        <f t="shared" ref="K2:K17" si="1">J2/D2</f>
        <v>1755</v>
      </c>
      <c r="L2" s="9"/>
    </row>
    <row r="3" spans="1:12" s="7" customFormat="1" ht="16" x14ac:dyDescent="0.2">
      <c r="A3" s="10" t="s">
        <v>144</v>
      </c>
      <c r="B3" s="11">
        <v>44810</v>
      </c>
      <c r="C3" s="11">
        <v>44827</v>
      </c>
      <c r="D3" s="12">
        <v>14</v>
      </c>
      <c r="E3" s="15"/>
      <c r="F3" s="13"/>
      <c r="G3" s="13"/>
      <c r="H3" s="13">
        <v>5950</v>
      </c>
      <c r="I3" s="14"/>
      <c r="J3" s="8">
        <f t="shared" si="0"/>
        <v>5950</v>
      </c>
      <c r="K3" s="1">
        <f t="shared" si="1"/>
        <v>425</v>
      </c>
      <c r="L3" s="9"/>
    </row>
    <row r="4" spans="1:12" s="7" customFormat="1" ht="16" x14ac:dyDescent="0.2">
      <c r="A4" s="10" t="s">
        <v>93</v>
      </c>
      <c r="B4" s="11">
        <v>44823</v>
      </c>
      <c r="C4" s="11">
        <v>44827</v>
      </c>
      <c r="D4" s="12">
        <v>5</v>
      </c>
      <c r="E4" s="15"/>
      <c r="F4" s="13"/>
      <c r="G4" s="13">
        <v>6630</v>
      </c>
      <c r="H4" s="13"/>
      <c r="I4" s="14"/>
      <c r="J4" s="8">
        <f t="shared" si="0"/>
        <v>6630</v>
      </c>
      <c r="K4" s="1">
        <f t="shared" si="1"/>
        <v>1326</v>
      </c>
      <c r="L4" s="9"/>
    </row>
    <row r="5" spans="1:12" s="7" customFormat="1" ht="16" x14ac:dyDescent="0.2">
      <c r="A5" s="10" t="s">
        <v>81</v>
      </c>
      <c r="B5" s="11">
        <v>44830</v>
      </c>
      <c r="C5" s="11">
        <v>44834</v>
      </c>
      <c r="D5" s="12">
        <v>4</v>
      </c>
      <c r="E5" s="15"/>
      <c r="F5" s="13"/>
      <c r="G5" s="13">
        <v>11010</v>
      </c>
      <c r="H5" s="13"/>
      <c r="I5" s="14"/>
      <c r="J5" s="8">
        <f t="shared" si="0"/>
        <v>11010</v>
      </c>
      <c r="K5" s="1">
        <f t="shared" si="1"/>
        <v>2752.5</v>
      </c>
      <c r="L5" s="9"/>
    </row>
    <row r="6" spans="1:12" s="7" customFormat="1" ht="16" x14ac:dyDescent="0.2">
      <c r="A6" s="10" t="s">
        <v>94</v>
      </c>
      <c r="B6" s="11">
        <v>44837</v>
      </c>
      <c r="C6" s="11">
        <v>44841</v>
      </c>
      <c r="D6" s="12">
        <v>4</v>
      </c>
      <c r="E6" s="15"/>
      <c r="F6" s="13"/>
      <c r="G6" s="13">
        <v>15960</v>
      </c>
      <c r="H6" s="13"/>
      <c r="I6" s="14"/>
      <c r="J6" s="8">
        <f t="shared" si="0"/>
        <v>15960</v>
      </c>
      <c r="K6" s="1">
        <f t="shared" si="1"/>
        <v>3990</v>
      </c>
      <c r="L6" s="9"/>
    </row>
    <row r="7" spans="1:12" s="7" customFormat="1" ht="16" x14ac:dyDescent="0.2">
      <c r="A7" s="10" t="s">
        <v>82</v>
      </c>
      <c r="B7" s="11">
        <v>44844</v>
      </c>
      <c r="C7" s="11">
        <v>44848</v>
      </c>
      <c r="D7" s="12">
        <v>5</v>
      </c>
      <c r="E7" s="15"/>
      <c r="F7" s="13"/>
      <c r="G7" s="13">
        <v>23100</v>
      </c>
      <c r="H7" s="13"/>
      <c r="I7" s="14"/>
      <c r="J7" s="8">
        <f t="shared" si="0"/>
        <v>23100</v>
      </c>
      <c r="K7" s="1">
        <f t="shared" si="1"/>
        <v>4620</v>
      </c>
      <c r="L7" s="9"/>
    </row>
    <row r="8" spans="1:12" s="7" customFormat="1" ht="16" x14ac:dyDescent="0.2">
      <c r="A8" s="10" t="s">
        <v>83</v>
      </c>
      <c r="B8" s="11">
        <v>44851</v>
      </c>
      <c r="C8" s="11">
        <v>44855</v>
      </c>
      <c r="D8" s="12">
        <v>2</v>
      </c>
      <c r="E8" s="15"/>
      <c r="F8" s="13"/>
      <c r="G8" s="13">
        <v>12600</v>
      </c>
      <c r="H8" s="13"/>
      <c r="I8" s="14"/>
      <c r="J8" s="8">
        <f t="shared" si="0"/>
        <v>12600</v>
      </c>
      <c r="K8" s="1">
        <f t="shared" si="1"/>
        <v>6300</v>
      </c>
      <c r="L8" s="9"/>
    </row>
    <row r="9" spans="1:12" s="7" customFormat="1" ht="16" x14ac:dyDescent="0.2">
      <c r="A9" s="10" t="s">
        <v>84</v>
      </c>
      <c r="B9" s="11">
        <v>44858</v>
      </c>
      <c r="C9" s="11">
        <v>44862</v>
      </c>
      <c r="D9" s="12">
        <v>5</v>
      </c>
      <c r="E9" s="15"/>
      <c r="F9" s="13"/>
      <c r="G9" s="13">
        <v>34180</v>
      </c>
      <c r="H9" s="13"/>
      <c r="I9" s="14"/>
      <c r="J9" s="8">
        <f t="shared" si="0"/>
        <v>34180</v>
      </c>
      <c r="K9" s="1">
        <f t="shared" si="1"/>
        <v>6836</v>
      </c>
      <c r="L9" s="9"/>
    </row>
    <row r="10" spans="1:12" s="7" customFormat="1" ht="16" x14ac:dyDescent="0.2">
      <c r="A10" s="10" t="s">
        <v>85</v>
      </c>
      <c r="B10" s="11">
        <v>44865</v>
      </c>
      <c r="C10" s="11">
        <v>44865</v>
      </c>
      <c r="D10" s="12">
        <v>1</v>
      </c>
      <c r="E10" s="15"/>
      <c r="F10" s="13"/>
      <c r="G10" s="13">
        <v>6950</v>
      </c>
      <c r="H10" s="13"/>
      <c r="I10" s="14"/>
      <c r="J10" s="8">
        <f t="shared" si="0"/>
        <v>6950</v>
      </c>
      <c r="K10" s="1">
        <f t="shared" si="1"/>
        <v>6950</v>
      </c>
      <c r="L10" s="9"/>
    </row>
    <row r="11" spans="1:12" s="7" customFormat="1" ht="16" x14ac:dyDescent="0.2">
      <c r="A11" s="10" t="s">
        <v>86</v>
      </c>
      <c r="B11" s="11">
        <v>44866</v>
      </c>
      <c r="C11" s="11">
        <v>44869</v>
      </c>
      <c r="D11" s="12">
        <v>3</v>
      </c>
      <c r="E11" s="15"/>
      <c r="F11" s="13"/>
      <c r="G11" s="13">
        <v>20470</v>
      </c>
      <c r="H11" s="13"/>
      <c r="I11" s="14"/>
      <c r="J11" s="8">
        <f t="shared" si="0"/>
        <v>20470</v>
      </c>
      <c r="K11" s="1">
        <f t="shared" si="1"/>
        <v>6823.333333333333</v>
      </c>
      <c r="L11" s="9"/>
    </row>
    <row r="12" spans="1:12" s="7" customFormat="1" ht="16" x14ac:dyDescent="0.2">
      <c r="A12" s="10" t="s">
        <v>95</v>
      </c>
      <c r="B12" s="11">
        <v>44872</v>
      </c>
      <c r="C12" s="11">
        <v>44876</v>
      </c>
      <c r="D12" s="12">
        <v>5</v>
      </c>
      <c r="E12" s="15"/>
      <c r="F12" s="13"/>
      <c r="G12" s="13">
        <v>39630</v>
      </c>
      <c r="H12" s="13"/>
      <c r="I12" s="14"/>
      <c r="J12" s="8">
        <f t="shared" si="0"/>
        <v>39630</v>
      </c>
      <c r="K12" s="1">
        <f t="shared" si="1"/>
        <v>7926</v>
      </c>
      <c r="L12" s="9"/>
    </row>
    <row r="13" spans="1:12" s="7" customFormat="1" ht="16" x14ac:dyDescent="0.2">
      <c r="A13" s="10" t="s">
        <v>87</v>
      </c>
      <c r="B13" s="11">
        <v>44879</v>
      </c>
      <c r="C13" s="11">
        <v>44883</v>
      </c>
      <c r="D13" s="12">
        <v>5</v>
      </c>
      <c r="E13" s="15"/>
      <c r="F13" s="13"/>
      <c r="G13" s="13">
        <v>41170</v>
      </c>
      <c r="H13" s="13"/>
      <c r="I13" s="14"/>
      <c r="J13" s="8">
        <f t="shared" si="0"/>
        <v>41170</v>
      </c>
      <c r="K13" s="1">
        <f t="shared" si="1"/>
        <v>8234</v>
      </c>
      <c r="L13" s="9"/>
    </row>
    <row r="14" spans="1:12" s="7" customFormat="1" ht="16" x14ac:dyDescent="0.2">
      <c r="A14" s="10" t="s">
        <v>88</v>
      </c>
      <c r="B14" s="11">
        <v>44886</v>
      </c>
      <c r="C14" s="11">
        <v>44888</v>
      </c>
      <c r="D14" s="12">
        <v>2</v>
      </c>
      <c r="E14" s="15"/>
      <c r="F14" s="13"/>
      <c r="G14" s="13">
        <v>18340</v>
      </c>
      <c r="H14" s="13"/>
      <c r="I14" s="14"/>
      <c r="J14" s="8">
        <f t="shared" si="0"/>
        <v>18340</v>
      </c>
      <c r="K14" s="1">
        <f t="shared" si="1"/>
        <v>9170</v>
      </c>
      <c r="L14" s="9"/>
    </row>
    <row r="15" spans="1:12" s="7" customFormat="1" ht="16" x14ac:dyDescent="0.2">
      <c r="A15" s="10" t="s">
        <v>96</v>
      </c>
      <c r="B15" s="11">
        <v>44893</v>
      </c>
      <c r="C15" s="11">
        <v>44897</v>
      </c>
      <c r="D15" s="12">
        <v>5</v>
      </c>
      <c r="E15" s="15"/>
      <c r="F15" s="13"/>
      <c r="G15" s="13">
        <v>45090</v>
      </c>
      <c r="H15" s="13"/>
      <c r="I15" s="14"/>
      <c r="J15" s="8">
        <f t="shared" si="0"/>
        <v>45090</v>
      </c>
      <c r="K15" s="1">
        <f t="shared" si="1"/>
        <v>9018</v>
      </c>
      <c r="L15" s="9"/>
    </row>
    <row r="16" spans="1:12" s="7" customFormat="1" ht="16" x14ac:dyDescent="0.2">
      <c r="A16" s="10" t="s">
        <v>89</v>
      </c>
      <c r="B16" s="11">
        <v>44900</v>
      </c>
      <c r="C16" s="11">
        <v>44904</v>
      </c>
      <c r="D16" s="12">
        <v>4</v>
      </c>
      <c r="E16" s="15"/>
      <c r="F16" s="13"/>
      <c r="G16" s="13">
        <v>38790</v>
      </c>
      <c r="H16" s="13"/>
      <c r="I16" s="14"/>
      <c r="J16" s="8">
        <f t="shared" si="0"/>
        <v>38790</v>
      </c>
      <c r="K16" s="1">
        <f t="shared" si="1"/>
        <v>9697.5</v>
      </c>
      <c r="L16" s="9"/>
    </row>
    <row r="17" spans="1:12" s="7" customFormat="1" ht="16" x14ac:dyDescent="0.2">
      <c r="A17" s="10" t="s">
        <v>97</v>
      </c>
      <c r="B17" s="11">
        <v>44907</v>
      </c>
      <c r="C17" s="11">
        <v>44911</v>
      </c>
      <c r="D17" s="12">
        <v>5</v>
      </c>
      <c r="E17" s="15"/>
      <c r="F17" s="13"/>
      <c r="G17" s="13">
        <v>46210</v>
      </c>
      <c r="H17" s="13"/>
      <c r="I17" s="14"/>
      <c r="J17" s="8">
        <f t="shared" si="0"/>
        <v>46210</v>
      </c>
      <c r="K17" s="1">
        <f t="shared" si="1"/>
        <v>9242</v>
      </c>
      <c r="L17" s="9"/>
    </row>
    <row r="18" spans="1:12" s="7" customFormat="1" ht="16" x14ac:dyDescent="0.2">
      <c r="A18" s="10" t="s">
        <v>98</v>
      </c>
      <c r="B18" s="11">
        <v>44914</v>
      </c>
      <c r="C18" s="11">
        <v>44916</v>
      </c>
      <c r="D18" s="12">
        <v>0</v>
      </c>
      <c r="E18" s="15" t="s">
        <v>99</v>
      </c>
      <c r="F18" s="13"/>
      <c r="G18" s="13">
        <v>5040</v>
      </c>
      <c r="H18" s="13"/>
      <c r="I18" s="14">
        <v>-840</v>
      </c>
      <c r="J18" s="8">
        <f t="shared" si="0"/>
        <v>4200</v>
      </c>
      <c r="K18" s="1"/>
      <c r="L18" s="9"/>
    </row>
    <row r="19" spans="1:12" s="7" customFormat="1" ht="16" x14ac:dyDescent="0.2">
      <c r="A19" s="10" t="s">
        <v>75</v>
      </c>
      <c r="B19" s="11">
        <v>44929</v>
      </c>
      <c r="C19" s="11">
        <v>44932</v>
      </c>
      <c r="D19" s="12">
        <v>4</v>
      </c>
      <c r="E19" s="15"/>
      <c r="F19" s="13"/>
      <c r="G19" s="13">
        <v>17920</v>
      </c>
      <c r="H19" s="13"/>
      <c r="I19" s="14"/>
      <c r="J19" s="8">
        <f t="shared" si="0"/>
        <v>17920</v>
      </c>
      <c r="K19" s="1">
        <f>J19/D19</f>
        <v>4480</v>
      </c>
      <c r="L19" s="9"/>
    </row>
    <row r="20" spans="1:12" s="7" customFormat="1" ht="16" x14ac:dyDescent="0.2">
      <c r="A20" s="10" t="s">
        <v>73</v>
      </c>
      <c r="B20" s="11">
        <v>44930</v>
      </c>
      <c r="C20" s="11">
        <v>44931</v>
      </c>
      <c r="D20" s="12">
        <v>2</v>
      </c>
      <c r="E20" s="15"/>
      <c r="F20" s="13"/>
      <c r="G20" s="13">
        <v>18760</v>
      </c>
      <c r="H20" s="13"/>
      <c r="I20" s="14"/>
      <c r="J20" s="8">
        <f t="shared" si="0"/>
        <v>18760</v>
      </c>
      <c r="K20" s="1">
        <f>J20/D20</f>
        <v>9380</v>
      </c>
      <c r="L20" s="9"/>
    </row>
    <row r="21" spans="1:12" s="7" customFormat="1" ht="16" x14ac:dyDescent="0.2">
      <c r="A21" s="10" t="s">
        <v>102</v>
      </c>
      <c r="B21" s="11">
        <v>44930</v>
      </c>
      <c r="C21" s="11">
        <v>44931</v>
      </c>
      <c r="D21" s="12">
        <v>2</v>
      </c>
      <c r="E21" s="15" t="s">
        <v>103</v>
      </c>
      <c r="F21" s="13"/>
      <c r="G21" s="13">
        <v>18760</v>
      </c>
      <c r="H21" s="13"/>
      <c r="I21" s="14"/>
      <c r="J21" s="8">
        <f t="shared" si="0"/>
        <v>18760</v>
      </c>
      <c r="K21" s="1">
        <f>J21/D21</f>
        <v>9380</v>
      </c>
      <c r="L21" s="9"/>
    </row>
    <row r="22" spans="1:12" s="7" customFormat="1" ht="16" x14ac:dyDescent="0.2">
      <c r="A22" s="10" t="s">
        <v>76</v>
      </c>
      <c r="B22" s="11">
        <v>44935</v>
      </c>
      <c r="C22" s="11">
        <v>44939</v>
      </c>
      <c r="D22" s="12">
        <v>5</v>
      </c>
      <c r="E22" s="15"/>
      <c r="F22" s="13"/>
      <c r="G22" s="13">
        <v>48590</v>
      </c>
      <c r="H22" s="13"/>
      <c r="I22" s="14"/>
      <c r="J22" s="8">
        <f t="shared" si="0"/>
        <v>48590</v>
      </c>
      <c r="K22" s="1">
        <f>J22/D22</f>
        <v>9718</v>
      </c>
      <c r="L22" s="9"/>
    </row>
    <row r="23" spans="1:12" s="7" customFormat="1" ht="16" x14ac:dyDescent="0.2">
      <c r="A23" s="10" t="s">
        <v>76</v>
      </c>
      <c r="B23" s="11">
        <v>44935</v>
      </c>
      <c r="C23" s="11">
        <v>44960</v>
      </c>
      <c r="D23" s="12"/>
      <c r="E23" s="15" t="s">
        <v>100</v>
      </c>
      <c r="F23" s="13"/>
      <c r="G23" s="13">
        <v>24700</v>
      </c>
      <c r="H23" s="13"/>
      <c r="I23" s="14">
        <v>-3640</v>
      </c>
      <c r="J23" s="8">
        <f t="shared" si="0"/>
        <v>21060</v>
      </c>
      <c r="K23" s="1"/>
      <c r="L23" s="9"/>
    </row>
    <row r="24" spans="1:12" s="7" customFormat="1" ht="16" x14ac:dyDescent="0.2">
      <c r="A24" s="10" t="s">
        <v>77</v>
      </c>
      <c r="B24" s="11">
        <v>44943</v>
      </c>
      <c r="C24" s="11">
        <v>44946</v>
      </c>
      <c r="D24" s="12">
        <v>4</v>
      </c>
      <c r="E24" s="15"/>
      <c r="F24" s="13"/>
      <c r="G24" s="13">
        <v>38800</v>
      </c>
      <c r="H24" s="13"/>
      <c r="I24" s="14"/>
      <c r="J24" s="8">
        <f t="shared" si="0"/>
        <v>38800</v>
      </c>
      <c r="K24" s="1">
        <f t="shared" ref="K24:K29" si="2">J24/D24</f>
        <v>9700</v>
      </c>
      <c r="L24" s="9"/>
    </row>
    <row r="25" spans="1:12" s="7" customFormat="1" ht="16" x14ac:dyDescent="0.2">
      <c r="A25" s="10" t="s">
        <v>78</v>
      </c>
      <c r="B25" s="11">
        <v>44949</v>
      </c>
      <c r="C25" s="11">
        <v>44953</v>
      </c>
      <c r="D25" s="12">
        <v>4</v>
      </c>
      <c r="E25" s="15"/>
      <c r="F25" s="13"/>
      <c r="G25" s="13">
        <v>39070</v>
      </c>
      <c r="H25" s="13"/>
      <c r="I25" s="14"/>
      <c r="J25" s="8">
        <f t="shared" si="0"/>
        <v>39070</v>
      </c>
      <c r="K25" s="1">
        <f t="shared" si="2"/>
        <v>9767.5</v>
      </c>
      <c r="L25" s="9"/>
    </row>
    <row r="26" spans="1:12" s="7" customFormat="1" ht="16" x14ac:dyDescent="0.2">
      <c r="A26" s="10" t="s">
        <v>79</v>
      </c>
      <c r="B26" s="11">
        <v>44956</v>
      </c>
      <c r="C26" s="11">
        <v>44960</v>
      </c>
      <c r="D26" s="12">
        <v>5</v>
      </c>
      <c r="E26" s="15"/>
      <c r="F26" s="13"/>
      <c r="G26" s="13">
        <v>48590</v>
      </c>
      <c r="H26" s="13"/>
      <c r="I26" s="14"/>
      <c r="J26" s="8">
        <f t="shared" si="0"/>
        <v>48590</v>
      </c>
      <c r="K26" s="1">
        <f t="shared" si="2"/>
        <v>9718</v>
      </c>
      <c r="L26" s="9"/>
    </row>
    <row r="27" spans="1:12" s="7" customFormat="1" ht="16" x14ac:dyDescent="0.2">
      <c r="A27" s="10" t="s">
        <v>120</v>
      </c>
      <c r="B27" s="11">
        <v>44963</v>
      </c>
      <c r="C27" s="11">
        <v>44967</v>
      </c>
      <c r="D27" s="12">
        <v>5</v>
      </c>
      <c r="E27" s="15"/>
      <c r="F27" s="13"/>
      <c r="G27" s="13">
        <v>58980</v>
      </c>
      <c r="H27" s="13"/>
      <c r="I27" s="14"/>
      <c r="J27" s="8">
        <f t="shared" si="0"/>
        <v>58980</v>
      </c>
      <c r="K27" s="1">
        <f t="shared" si="2"/>
        <v>11796</v>
      </c>
      <c r="L27" s="9"/>
    </row>
    <row r="28" spans="1:12" s="7" customFormat="1" ht="16" x14ac:dyDescent="0.2">
      <c r="A28" s="10" t="s">
        <v>104</v>
      </c>
      <c r="B28" s="11">
        <v>44970</v>
      </c>
      <c r="C28" s="11">
        <v>44974</v>
      </c>
      <c r="D28" s="12">
        <v>5</v>
      </c>
      <c r="E28" s="15"/>
      <c r="F28" s="13"/>
      <c r="G28" s="13">
        <v>58420</v>
      </c>
      <c r="H28" s="13"/>
      <c r="I28" s="14"/>
      <c r="J28" s="8">
        <f t="shared" si="0"/>
        <v>58420</v>
      </c>
      <c r="K28" s="1">
        <f t="shared" si="2"/>
        <v>11684</v>
      </c>
      <c r="L28" s="9"/>
    </row>
    <row r="29" spans="1:12" s="7" customFormat="1" ht="16" x14ac:dyDescent="0.2">
      <c r="A29" s="10" t="s">
        <v>105</v>
      </c>
      <c r="B29" s="11">
        <v>44979</v>
      </c>
      <c r="C29" s="11">
        <v>44981</v>
      </c>
      <c r="D29" s="12">
        <v>3</v>
      </c>
      <c r="E29" s="15"/>
      <c r="F29" s="13"/>
      <c r="G29" s="13">
        <v>34020</v>
      </c>
      <c r="H29" s="13"/>
      <c r="I29" s="14"/>
      <c r="J29" s="8">
        <f t="shared" si="0"/>
        <v>34020</v>
      </c>
      <c r="K29" s="1">
        <f t="shared" si="2"/>
        <v>11340</v>
      </c>
      <c r="L29" s="9"/>
    </row>
    <row r="30" spans="1:12" s="7" customFormat="1" ht="16" x14ac:dyDescent="0.2">
      <c r="A30" s="10" t="s">
        <v>119</v>
      </c>
      <c r="B30" s="11">
        <v>44984</v>
      </c>
      <c r="C30" s="11">
        <v>44984</v>
      </c>
      <c r="D30" s="12"/>
      <c r="E30" s="15"/>
      <c r="F30" s="13"/>
      <c r="G30" s="13"/>
      <c r="H30" s="13"/>
      <c r="I30" s="14">
        <v>-3640</v>
      </c>
      <c r="J30" s="8">
        <f t="shared" si="0"/>
        <v>-3640</v>
      </c>
      <c r="K30" s="1"/>
      <c r="L30" s="9"/>
    </row>
    <row r="31" spans="1:12" s="7" customFormat="1" ht="16" x14ac:dyDescent="0.2">
      <c r="A31" s="10" t="s">
        <v>106</v>
      </c>
      <c r="B31" s="11">
        <v>44984</v>
      </c>
      <c r="C31" s="11">
        <v>44987</v>
      </c>
      <c r="D31" s="12">
        <v>4</v>
      </c>
      <c r="E31" s="15"/>
      <c r="F31" s="13"/>
      <c r="G31" s="13">
        <v>47080</v>
      </c>
      <c r="H31" s="13"/>
      <c r="I31" s="14"/>
      <c r="J31" s="8">
        <f t="shared" si="0"/>
        <v>47080</v>
      </c>
      <c r="K31" s="1">
        <f t="shared" ref="K31:K42" si="3">J31/D31</f>
        <v>11770</v>
      </c>
      <c r="L31" s="9"/>
    </row>
    <row r="32" spans="1:12" s="7" customFormat="1" ht="16" x14ac:dyDescent="0.2">
      <c r="A32" s="10" t="s">
        <v>107</v>
      </c>
      <c r="B32" s="11">
        <v>44984</v>
      </c>
      <c r="C32" s="11">
        <v>44987</v>
      </c>
      <c r="D32" s="12">
        <v>4</v>
      </c>
      <c r="E32" s="15"/>
      <c r="F32" s="13"/>
      <c r="G32" s="13">
        <v>47080</v>
      </c>
      <c r="H32" s="13"/>
      <c r="I32" s="14"/>
      <c r="J32" s="8">
        <f t="shared" si="0"/>
        <v>47080</v>
      </c>
      <c r="K32" s="1">
        <f t="shared" si="3"/>
        <v>11770</v>
      </c>
      <c r="L32" s="9"/>
    </row>
    <row r="33" spans="1:12" s="7" customFormat="1" ht="16" x14ac:dyDescent="0.2">
      <c r="A33" s="10" t="s">
        <v>108</v>
      </c>
      <c r="B33" s="11">
        <v>44984</v>
      </c>
      <c r="C33" s="11">
        <v>44987</v>
      </c>
      <c r="D33" s="12">
        <v>4</v>
      </c>
      <c r="E33" s="15"/>
      <c r="F33" s="13"/>
      <c r="G33" s="13">
        <v>47800</v>
      </c>
      <c r="H33" s="13"/>
      <c r="I33" s="14"/>
      <c r="J33" s="8">
        <f t="shared" si="0"/>
        <v>47800</v>
      </c>
      <c r="K33" s="1">
        <f t="shared" si="3"/>
        <v>11950</v>
      </c>
      <c r="L33" s="9"/>
    </row>
    <row r="34" spans="1:12" s="7" customFormat="1" ht="16" x14ac:dyDescent="0.2">
      <c r="A34" s="10" t="s">
        <v>109</v>
      </c>
      <c r="B34" s="11">
        <v>44991</v>
      </c>
      <c r="C34" s="11">
        <v>44995</v>
      </c>
      <c r="D34" s="12">
        <v>5</v>
      </c>
      <c r="E34" s="15"/>
      <c r="F34" s="13"/>
      <c r="G34" s="13">
        <v>58420</v>
      </c>
      <c r="H34" s="13"/>
      <c r="I34" s="14"/>
      <c r="J34" s="8">
        <f t="shared" ref="J34:J65" si="4">SUM(F34:I34)</f>
        <v>58420</v>
      </c>
      <c r="K34" s="1">
        <f t="shared" si="3"/>
        <v>11684</v>
      </c>
      <c r="L34" s="9"/>
    </row>
    <row r="35" spans="1:12" s="7" customFormat="1" ht="16" x14ac:dyDescent="0.2">
      <c r="A35" s="10" t="s">
        <v>110</v>
      </c>
      <c r="B35" s="11">
        <v>44998</v>
      </c>
      <c r="C35" s="11">
        <v>45002</v>
      </c>
      <c r="D35" s="12">
        <v>5</v>
      </c>
      <c r="E35" s="15"/>
      <c r="F35" s="13"/>
      <c r="G35" s="13">
        <v>58420</v>
      </c>
      <c r="H35" s="13"/>
      <c r="I35" s="14"/>
      <c r="J35" s="8">
        <f t="shared" si="4"/>
        <v>58420</v>
      </c>
      <c r="K35" s="1">
        <f t="shared" si="3"/>
        <v>11684</v>
      </c>
      <c r="L35" s="9"/>
    </row>
    <row r="36" spans="1:12" s="7" customFormat="1" ht="16" x14ac:dyDescent="0.2">
      <c r="A36" s="10" t="s">
        <v>111</v>
      </c>
      <c r="B36" s="11">
        <v>45005</v>
      </c>
      <c r="C36" s="11">
        <v>45009</v>
      </c>
      <c r="D36" s="12">
        <v>5</v>
      </c>
      <c r="E36" s="15"/>
      <c r="F36" s="13"/>
      <c r="G36" s="13">
        <v>57020</v>
      </c>
      <c r="H36" s="13"/>
      <c r="I36" s="14">
        <v>-5880</v>
      </c>
      <c r="J36" s="8">
        <f t="shared" si="4"/>
        <v>51140</v>
      </c>
      <c r="K36" s="1">
        <f t="shared" si="3"/>
        <v>10228</v>
      </c>
      <c r="L36" s="9"/>
    </row>
    <row r="37" spans="1:12" s="7" customFormat="1" ht="16" x14ac:dyDescent="0.2">
      <c r="A37" s="10" t="s">
        <v>121</v>
      </c>
      <c r="B37" s="11">
        <v>45012</v>
      </c>
      <c r="C37" s="11">
        <v>45016</v>
      </c>
      <c r="D37" s="12">
        <v>4</v>
      </c>
      <c r="E37" s="15"/>
      <c r="F37" s="13"/>
      <c r="G37" s="13">
        <v>42460</v>
      </c>
      <c r="H37" s="13"/>
      <c r="I37" s="14"/>
      <c r="J37" s="8">
        <f t="shared" si="4"/>
        <v>42460</v>
      </c>
      <c r="K37" s="1">
        <f t="shared" si="3"/>
        <v>10615</v>
      </c>
      <c r="L37" s="9"/>
    </row>
    <row r="38" spans="1:12" s="7" customFormat="1" ht="16" x14ac:dyDescent="0.2">
      <c r="A38" s="10" t="s">
        <v>112</v>
      </c>
      <c r="B38" s="11">
        <v>45019</v>
      </c>
      <c r="C38" s="11">
        <v>45030</v>
      </c>
      <c r="D38" s="12">
        <v>5</v>
      </c>
      <c r="E38" s="15"/>
      <c r="F38" s="13"/>
      <c r="G38" s="13">
        <v>68000</v>
      </c>
      <c r="H38" s="13"/>
      <c r="I38" s="14"/>
      <c r="J38" s="8">
        <f t="shared" si="4"/>
        <v>68000</v>
      </c>
      <c r="K38" s="1">
        <f t="shared" si="3"/>
        <v>13600</v>
      </c>
      <c r="L38" s="9"/>
    </row>
    <row r="39" spans="1:12" s="7" customFormat="1" ht="16" x14ac:dyDescent="0.2">
      <c r="A39" s="10" t="s">
        <v>113</v>
      </c>
      <c r="B39" s="11">
        <v>45033</v>
      </c>
      <c r="C39" s="11">
        <v>45036</v>
      </c>
      <c r="D39" s="12">
        <v>5</v>
      </c>
      <c r="E39" s="15"/>
      <c r="F39" s="13"/>
      <c r="G39" s="13">
        <v>55920</v>
      </c>
      <c r="H39" s="13"/>
      <c r="I39" s="14"/>
      <c r="J39" s="8">
        <f t="shared" si="4"/>
        <v>55920</v>
      </c>
      <c r="K39" s="1">
        <f t="shared" si="3"/>
        <v>11184</v>
      </c>
      <c r="L39" s="9"/>
    </row>
    <row r="40" spans="1:12" s="7" customFormat="1" ht="16" x14ac:dyDescent="0.2">
      <c r="A40" s="10" t="s">
        <v>114</v>
      </c>
      <c r="B40" s="11">
        <v>45040</v>
      </c>
      <c r="C40" s="11">
        <v>45044</v>
      </c>
      <c r="D40" s="12">
        <v>5</v>
      </c>
      <c r="E40" s="15"/>
      <c r="F40" s="13"/>
      <c r="G40" s="13"/>
      <c r="H40" s="13">
        <v>85880</v>
      </c>
      <c r="I40" s="14"/>
      <c r="J40" s="8">
        <f t="shared" si="4"/>
        <v>85880</v>
      </c>
      <c r="K40" s="1">
        <f t="shared" si="3"/>
        <v>17176</v>
      </c>
      <c r="L40" s="9"/>
    </row>
    <row r="41" spans="1:12" s="7" customFormat="1" ht="16" x14ac:dyDescent="0.2">
      <c r="A41" s="10" t="s">
        <v>122</v>
      </c>
      <c r="B41" s="11">
        <v>45047</v>
      </c>
      <c r="C41" s="11">
        <v>45051</v>
      </c>
      <c r="D41" s="12">
        <v>5</v>
      </c>
      <c r="E41" s="15"/>
      <c r="F41" s="13"/>
      <c r="G41" s="13"/>
      <c r="H41" s="13">
        <v>93160</v>
      </c>
      <c r="I41" s="14"/>
      <c r="J41" s="8">
        <f t="shared" si="4"/>
        <v>93160</v>
      </c>
      <c r="K41" s="1">
        <f t="shared" si="3"/>
        <v>18632</v>
      </c>
      <c r="L41" s="9"/>
    </row>
    <row r="42" spans="1:12" s="7" customFormat="1" ht="16" x14ac:dyDescent="0.2">
      <c r="A42" s="10" t="s">
        <v>115</v>
      </c>
      <c r="B42" s="11">
        <v>45054</v>
      </c>
      <c r="C42" s="11">
        <v>45058</v>
      </c>
      <c r="D42" s="12">
        <v>5</v>
      </c>
      <c r="E42" s="15"/>
      <c r="F42" s="13"/>
      <c r="G42" s="13"/>
      <c r="H42" s="13">
        <v>93440</v>
      </c>
      <c r="I42" s="14"/>
      <c r="J42" s="8">
        <f t="shared" si="4"/>
        <v>93440</v>
      </c>
      <c r="K42" s="1">
        <f t="shared" si="3"/>
        <v>18688</v>
      </c>
      <c r="L42" s="9"/>
    </row>
    <row r="43" spans="1:12" s="7" customFormat="1" ht="16" x14ac:dyDescent="0.2">
      <c r="A43" s="10" t="s">
        <v>116</v>
      </c>
      <c r="B43" s="11">
        <v>45055</v>
      </c>
      <c r="C43" s="11">
        <v>45055</v>
      </c>
      <c r="D43" s="12"/>
      <c r="E43" s="15"/>
      <c r="F43" s="13"/>
      <c r="G43" s="13"/>
      <c r="H43" s="13"/>
      <c r="I43" s="14">
        <v>-840</v>
      </c>
      <c r="J43" s="8">
        <f t="shared" si="4"/>
        <v>-840</v>
      </c>
      <c r="K43" s="1"/>
      <c r="L43" s="9"/>
    </row>
    <row r="44" spans="1:12" s="7" customFormat="1" ht="16" x14ac:dyDescent="0.2">
      <c r="A44" s="10" t="s">
        <v>101</v>
      </c>
      <c r="B44" s="11">
        <v>45061</v>
      </c>
      <c r="C44" s="11">
        <v>45065</v>
      </c>
      <c r="D44" s="12">
        <v>5</v>
      </c>
      <c r="E44" s="15"/>
      <c r="F44" s="13"/>
      <c r="G44" s="13"/>
      <c r="H44" s="13">
        <v>92540</v>
      </c>
      <c r="I44" s="14"/>
      <c r="J44" s="8">
        <f t="shared" si="4"/>
        <v>92540</v>
      </c>
      <c r="K44" s="1">
        <f t="shared" ref="K44:K50" si="5">J44/D44</f>
        <v>18508</v>
      </c>
      <c r="L44" s="9"/>
    </row>
    <row r="45" spans="1:12" s="7" customFormat="1" ht="16" x14ac:dyDescent="0.2">
      <c r="A45" s="10" t="s">
        <v>117</v>
      </c>
      <c r="B45" s="11">
        <v>45068</v>
      </c>
      <c r="C45" s="11">
        <v>45072</v>
      </c>
      <c r="D45" s="12">
        <v>5</v>
      </c>
      <c r="E45" s="15"/>
      <c r="F45" s="13"/>
      <c r="G45" s="13"/>
      <c r="H45" s="13">
        <v>97340</v>
      </c>
      <c r="I45" s="14"/>
      <c r="J45" s="8">
        <f t="shared" si="4"/>
        <v>97340</v>
      </c>
      <c r="K45" s="1">
        <f t="shared" si="5"/>
        <v>19468</v>
      </c>
      <c r="L45" s="9"/>
    </row>
    <row r="46" spans="1:12" s="7" customFormat="1" ht="16" x14ac:dyDescent="0.2">
      <c r="A46" s="10" t="s">
        <v>118</v>
      </c>
      <c r="B46" s="11">
        <v>45075</v>
      </c>
      <c r="C46" s="11">
        <v>45079</v>
      </c>
      <c r="D46" s="12">
        <v>4</v>
      </c>
      <c r="E46" s="15"/>
      <c r="F46" s="13"/>
      <c r="G46" s="13"/>
      <c r="H46" s="13">
        <v>80260</v>
      </c>
      <c r="I46" s="14"/>
      <c r="J46" s="8">
        <f t="shared" si="4"/>
        <v>80260</v>
      </c>
      <c r="K46" s="1">
        <f t="shared" si="5"/>
        <v>20065</v>
      </c>
      <c r="L46" s="9"/>
    </row>
    <row r="47" spans="1:12" s="7" customFormat="1" ht="16" x14ac:dyDescent="0.2">
      <c r="A47" s="10" t="s">
        <v>74</v>
      </c>
      <c r="B47" s="11">
        <v>45075</v>
      </c>
      <c r="C47" s="11">
        <v>45079</v>
      </c>
      <c r="D47" s="12">
        <v>4</v>
      </c>
      <c r="E47" s="15"/>
      <c r="F47" s="13"/>
      <c r="G47" s="13"/>
      <c r="H47" s="13">
        <v>80260</v>
      </c>
      <c r="I47" s="14"/>
      <c r="J47" s="8">
        <f t="shared" si="4"/>
        <v>80260</v>
      </c>
      <c r="K47" s="1">
        <f t="shared" si="5"/>
        <v>20065</v>
      </c>
      <c r="L47" s="9"/>
    </row>
    <row r="48" spans="1:12" s="7" customFormat="1" ht="16" x14ac:dyDescent="0.2">
      <c r="A48" s="10" t="s">
        <v>91</v>
      </c>
      <c r="B48" s="11">
        <v>45075</v>
      </c>
      <c r="C48" s="11">
        <v>45079</v>
      </c>
      <c r="D48" s="12">
        <v>4</v>
      </c>
      <c r="E48" s="15"/>
      <c r="F48" s="13"/>
      <c r="G48" s="13"/>
      <c r="H48" s="13">
        <v>80260</v>
      </c>
      <c r="I48" s="14"/>
      <c r="J48" s="8">
        <f t="shared" si="4"/>
        <v>80260</v>
      </c>
      <c r="K48" s="1">
        <f t="shared" si="5"/>
        <v>20065</v>
      </c>
      <c r="L48" s="9"/>
    </row>
    <row r="49" spans="1:12" s="7" customFormat="1" ht="16" x14ac:dyDescent="0.2">
      <c r="A49" s="10" t="s">
        <v>80</v>
      </c>
      <c r="B49" s="11">
        <v>45082</v>
      </c>
      <c r="C49" s="11">
        <v>45086</v>
      </c>
      <c r="D49" s="12">
        <v>5</v>
      </c>
      <c r="E49" s="15" t="s">
        <v>145</v>
      </c>
      <c r="F49" s="13"/>
      <c r="G49" s="13">
        <v>10253</v>
      </c>
      <c r="H49" s="13">
        <v>98980</v>
      </c>
      <c r="I49" s="14"/>
      <c r="J49" s="8">
        <f t="shared" si="4"/>
        <v>109233</v>
      </c>
      <c r="K49" s="1">
        <f t="shared" si="5"/>
        <v>21846.6</v>
      </c>
      <c r="L49" s="9"/>
    </row>
    <row r="50" spans="1:12" s="7" customFormat="1" ht="16" x14ac:dyDescent="0.2">
      <c r="A50" s="10" t="s">
        <v>90</v>
      </c>
      <c r="B50" s="11">
        <v>45089</v>
      </c>
      <c r="C50" s="11">
        <v>45092</v>
      </c>
      <c r="D50" s="12">
        <v>4</v>
      </c>
      <c r="E50" s="15"/>
      <c r="F50" s="13"/>
      <c r="G50" s="13"/>
      <c r="H50" s="13">
        <v>80080</v>
      </c>
      <c r="I50" s="14"/>
      <c r="J50" s="8">
        <f t="shared" si="4"/>
        <v>80080</v>
      </c>
      <c r="K50" s="1">
        <f t="shared" si="5"/>
        <v>20020</v>
      </c>
      <c r="L50" s="9"/>
    </row>
    <row r="51" spans="1:12" s="7" customFormat="1" ht="16" x14ac:dyDescent="0.2">
      <c r="A51" s="10" t="s">
        <v>80</v>
      </c>
      <c r="B51" s="11">
        <v>45106</v>
      </c>
      <c r="C51" s="11">
        <v>45106</v>
      </c>
      <c r="D51" s="12"/>
      <c r="E51" s="15" t="s">
        <v>123</v>
      </c>
      <c r="F51" s="13"/>
      <c r="G51" s="13">
        <v>11060</v>
      </c>
      <c r="H51" s="13"/>
      <c r="I51" s="14"/>
      <c r="J51" s="8">
        <f t="shared" si="4"/>
        <v>11060</v>
      </c>
      <c r="K51" s="1"/>
      <c r="L51" s="9"/>
    </row>
    <row r="52" spans="1:12" s="7" customFormat="1" ht="16" x14ac:dyDescent="0.2">
      <c r="A52" s="10" t="s">
        <v>125</v>
      </c>
      <c r="B52" s="11">
        <v>45113</v>
      </c>
      <c r="C52" s="11">
        <v>45113</v>
      </c>
      <c r="D52" s="12"/>
      <c r="E52" s="15"/>
      <c r="F52" s="13"/>
      <c r="G52" s="13">
        <v>7840</v>
      </c>
      <c r="H52" s="13">
        <v>807</v>
      </c>
      <c r="I52" s="14"/>
      <c r="J52" s="8">
        <f t="shared" si="4"/>
        <v>8647</v>
      </c>
      <c r="K52" s="1"/>
      <c r="L52" s="9"/>
    </row>
    <row r="53" spans="1:12" s="7" customFormat="1" ht="16" x14ac:dyDescent="0.2">
      <c r="A53" s="10" t="s">
        <v>126</v>
      </c>
      <c r="B53" s="11">
        <v>45117</v>
      </c>
      <c r="C53" s="11">
        <v>45120</v>
      </c>
      <c r="D53" s="12"/>
      <c r="E53" s="15" t="s">
        <v>123</v>
      </c>
      <c r="F53" s="13"/>
      <c r="G53" s="13">
        <v>16240</v>
      </c>
      <c r="H53" s="13"/>
      <c r="I53" s="14"/>
      <c r="J53" s="8">
        <f t="shared" si="4"/>
        <v>16240</v>
      </c>
      <c r="K53" s="1"/>
      <c r="L53" s="9"/>
    </row>
    <row r="54" spans="1:12" s="7" customFormat="1" ht="16" x14ac:dyDescent="0.2">
      <c r="A54" s="10" t="s">
        <v>127</v>
      </c>
      <c r="B54" s="11">
        <v>45124</v>
      </c>
      <c r="C54" s="11">
        <v>45128</v>
      </c>
      <c r="D54" s="12"/>
      <c r="E54" s="15" t="s">
        <v>123</v>
      </c>
      <c r="F54" s="13"/>
      <c r="G54" s="13">
        <v>16520</v>
      </c>
      <c r="H54" s="13"/>
      <c r="I54" s="14"/>
      <c r="J54" s="8">
        <f t="shared" si="4"/>
        <v>16520</v>
      </c>
      <c r="K54" s="1"/>
      <c r="L54" s="9"/>
    </row>
    <row r="55" spans="1:12" s="7" customFormat="1" ht="16" x14ac:dyDescent="0.2">
      <c r="A55" s="10" t="s">
        <v>129</v>
      </c>
      <c r="B55" s="11">
        <v>45131</v>
      </c>
      <c r="C55" s="11">
        <v>45134</v>
      </c>
      <c r="D55" s="12"/>
      <c r="E55" s="15" t="s">
        <v>123</v>
      </c>
      <c r="F55" s="13"/>
      <c r="G55" s="13">
        <v>16520</v>
      </c>
      <c r="H55" s="13"/>
      <c r="I55" s="14"/>
      <c r="J55" s="8">
        <f t="shared" si="4"/>
        <v>16520</v>
      </c>
      <c r="K55" s="1"/>
      <c r="L55" s="9"/>
    </row>
    <row r="56" spans="1:12" s="7" customFormat="1" ht="16" x14ac:dyDescent="0.2">
      <c r="A56" s="10" t="s">
        <v>128</v>
      </c>
      <c r="B56" s="11">
        <v>45139</v>
      </c>
      <c r="C56" s="11">
        <v>45142</v>
      </c>
      <c r="D56" s="12"/>
      <c r="E56" s="15" t="s">
        <v>123</v>
      </c>
      <c r="F56" s="13"/>
      <c r="G56" s="13">
        <v>13020</v>
      </c>
      <c r="H56" s="13"/>
      <c r="I56" s="14"/>
      <c r="J56" s="8">
        <f t="shared" si="4"/>
        <v>13020</v>
      </c>
      <c r="K56" s="1"/>
      <c r="L56" s="9"/>
    </row>
    <row r="57" spans="1:12" s="7" customFormat="1" ht="16" x14ac:dyDescent="0.2">
      <c r="A57" s="10" t="s">
        <v>130</v>
      </c>
      <c r="B57" s="11">
        <v>45174</v>
      </c>
      <c r="C57" s="11">
        <v>45177</v>
      </c>
      <c r="D57" s="12">
        <v>4</v>
      </c>
      <c r="E57" s="15" t="s">
        <v>123</v>
      </c>
      <c r="F57" s="13"/>
      <c r="G57" s="13">
        <v>22860</v>
      </c>
      <c r="H57" s="13"/>
      <c r="I57" s="14"/>
      <c r="J57" s="8">
        <f t="shared" si="4"/>
        <v>22860</v>
      </c>
      <c r="K57" s="1">
        <f t="shared" ref="K57:K88" si="6">J57/D57</f>
        <v>5715</v>
      </c>
      <c r="L57" s="9"/>
    </row>
    <row r="58" spans="1:12" s="7" customFormat="1" ht="16" x14ac:dyDescent="0.2">
      <c r="A58" s="10" t="s">
        <v>131</v>
      </c>
      <c r="B58" s="11">
        <v>45180</v>
      </c>
      <c r="C58" s="11">
        <v>45184</v>
      </c>
      <c r="D58" s="12">
        <v>5</v>
      </c>
      <c r="E58" s="15" t="s">
        <v>123</v>
      </c>
      <c r="F58" s="13"/>
      <c r="G58" s="13">
        <v>27385</v>
      </c>
      <c r="H58" s="13"/>
      <c r="I58" s="14"/>
      <c r="J58" s="8">
        <f t="shared" si="4"/>
        <v>27385</v>
      </c>
      <c r="K58" s="1">
        <f t="shared" si="6"/>
        <v>5477</v>
      </c>
      <c r="L58" s="9"/>
    </row>
    <row r="59" spans="1:12" s="7" customFormat="1" ht="16" x14ac:dyDescent="0.2">
      <c r="A59" s="10" t="s">
        <v>136</v>
      </c>
      <c r="B59" s="11">
        <v>45187</v>
      </c>
      <c r="C59" s="11">
        <v>45191</v>
      </c>
      <c r="D59" s="12">
        <v>5</v>
      </c>
      <c r="E59" s="15" t="s">
        <v>123</v>
      </c>
      <c r="F59" s="13"/>
      <c r="G59" s="13">
        <v>40905</v>
      </c>
      <c r="H59" s="13"/>
      <c r="I59" s="14"/>
      <c r="J59" s="8">
        <f t="shared" si="4"/>
        <v>40905</v>
      </c>
      <c r="K59" s="1">
        <f t="shared" si="6"/>
        <v>8181</v>
      </c>
      <c r="L59" s="9"/>
    </row>
    <row r="60" spans="1:12" s="7" customFormat="1" ht="16" x14ac:dyDescent="0.2">
      <c r="A60" s="10" t="s">
        <v>132</v>
      </c>
      <c r="B60" s="11">
        <v>45194</v>
      </c>
      <c r="C60" s="11">
        <v>45198</v>
      </c>
      <c r="D60" s="12">
        <v>4</v>
      </c>
      <c r="E60" s="15"/>
      <c r="F60" s="13"/>
      <c r="G60" s="13">
        <v>4905</v>
      </c>
      <c r="H60" s="13">
        <v>34355</v>
      </c>
      <c r="I60" s="14"/>
      <c r="J60" s="8">
        <f t="shared" si="4"/>
        <v>39260</v>
      </c>
      <c r="K60" s="1">
        <f t="shared" si="6"/>
        <v>9815</v>
      </c>
      <c r="L60" s="9"/>
    </row>
    <row r="61" spans="1:12" s="7" customFormat="1" ht="16" x14ac:dyDescent="0.2">
      <c r="A61" s="10" t="s">
        <v>133</v>
      </c>
      <c r="B61" s="11">
        <v>45201</v>
      </c>
      <c r="C61" s="11">
        <v>45205</v>
      </c>
      <c r="D61" s="12">
        <v>5</v>
      </c>
      <c r="E61" s="15"/>
      <c r="F61" s="13"/>
      <c r="G61" s="13">
        <v>6075</v>
      </c>
      <c r="H61" s="13">
        <v>50675</v>
      </c>
      <c r="I61" s="14"/>
      <c r="J61" s="8">
        <f t="shared" si="4"/>
        <v>56750</v>
      </c>
      <c r="K61" s="1">
        <f t="shared" si="6"/>
        <v>11350</v>
      </c>
      <c r="L61" s="9"/>
    </row>
    <row r="62" spans="1:12" s="7" customFormat="1" ht="16" x14ac:dyDescent="0.2">
      <c r="A62" s="10" t="s">
        <v>137</v>
      </c>
      <c r="B62" s="11">
        <v>45208</v>
      </c>
      <c r="C62" s="11">
        <v>45212</v>
      </c>
      <c r="D62" s="12">
        <v>5</v>
      </c>
      <c r="E62" s="15"/>
      <c r="F62" s="13"/>
      <c r="G62" s="13">
        <v>8235</v>
      </c>
      <c r="H62" s="13">
        <v>58275</v>
      </c>
      <c r="I62" s="14"/>
      <c r="J62" s="8">
        <f t="shared" si="4"/>
        <v>66510</v>
      </c>
      <c r="K62" s="1">
        <f t="shared" si="6"/>
        <v>13302</v>
      </c>
      <c r="L62" s="9"/>
    </row>
    <row r="63" spans="1:12" s="7" customFormat="1" ht="16" x14ac:dyDescent="0.2">
      <c r="A63" s="10" t="s">
        <v>138</v>
      </c>
      <c r="B63" s="11">
        <v>45222</v>
      </c>
      <c r="C63" s="11">
        <v>45226</v>
      </c>
      <c r="D63" s="12">
        <v>5</v>
      </c>
      <c r="E63" s="15"/>
      <c r="F63" s="13">
        <v>1080</v>
      </c>
      <c r="G63" s="13">
        <v>10260</v>
      </c>
      <c r="H63" s="13">
        <v>66220</v>
      </c>
      <c r="I63" s="14"/>
      <c r="J63" s="8">
        <f t="shared" si="4"/>
        <v>77560</v>
      </c>
      <c r="K63" s="1">
        <f t="shared" si="6"/>
        <v>15512</v>
      </c>
      <c r="L63" s="9"/>
    </row>
    <row r="64" spans="1:12" s="7" customFormat="1" ht="16" x14ac:dyDescent="0.2">
      <c r="A64" s="10" t="s">
        <v>139</v>
      </c>
      <c r="B64" s="11">
        <v>45229</v>
      </c>
      <c r="C64" s="11">
        <v>45233</v>
      </c>
      <c r="D64" s="12">
        <v>4</v>
      </c>
      <c r="E64" s="15"/>
      <c r="F64" s="13">
        <v>1530</v>
      </c>
      <c r="G64" s="13">
        <v>9855</v>
      </c>
      <c r="H64" s="13">
        <v>56280</v>
      </c>
      <c r="I64" s="14"/>
      <c r="J64" s="8">
        <f t="shared" si="4"/>
        <v>67665</v>
      </c>
      <c r="K64" s="1">
        <f t="shared" si="6"/>
        <v>16916.25</v>
      </c>
      <c r="L64" s="9"/>
    </row>
    <row r="65" spans="1:14" s="7" customFormat="1" ht="16" x14ac:dyDescent="0.2">
      <c r="A65" s="10" t="s">
        <v>134</v>
      </c>
      <c r="B65" s="11">
        <v>45236</v>
      </c>
      <c r="C65" s="11">
        <v>45240</v>
      </c>
      <c r="D65" s="12">
        <v>5</v>
      </c>
      <c r="E65" s="15"/>
      <c r="F65" s="13">
        <v>2250</v>
      </c>
      <c r="G65" s="13">
        <v>10665</v>
      </c>
      <c r="H65" s="13">
        <v>86415</v>
      </c>
      <c r="I65" s="14"/>
      <c r="J65" s="8">
        <f t="shared" si="4"/>
        <v>99330</v>
      </c>
      <c r="K65" s="1">
        <f t="shared" si="6"/>
        <v>19866</v>
      </c>
      <c r="L65" s="9"/>
    </row>
    <row r="66" spans="1:14" s="7" customFormat="1" ht="16" x14ac:dyDescent="0.2">
      <c r="A66" s="10" t="s">
        <v>135</v>
      </c>
      <c r="B66" s="11">
        <v>45243</v>
      </c>
      <c r="C66" s="11">
        <v>45247</v>
      </c>
      <c r="D66" s="12">
        <v>5</v>
      </c>
      <c r="E66" s="15"/>
      <c r="F66" s="13">
        <v>2250</v>
      </c>
      <c r="G66" s="13">
        <v>11880</v>
      </c>
      <c r="H66" s="13">
        <v>75750</v>
      </c>
      <c r="I66" s="14"/>
      <c r="J66" s="8">
        <f t="shared" ref="J66:J97" si="7">SUM(F66:I66)</f>
        <v>89880</v>
      </c>
      <c r="K66" s="1">
        <f t="shared" si="6"/>
        <v>17976</v>
      </c>
      <c r="L66" s="9"/>
    </row>
    <row r="67" spans="1:14" s="7" customFormat="1" ht="16" x14ac:dyDescent="0.2">
      <c r="A67" s="10" t="s">
        <v>124</v>
      </c>
      <c r="B67" s="11">
        <v>45250</v>
      </c>
      <c r="C67" s="11">
        <v>45254</v>
      </c>
      <c r="D67" s="12">
        <v>2</v>
      </c>
      <c r="E67" s="15"/>
      <c r="F67" s="13"/>
      <c r="G67" s="13">
        <v>4860</v>
      </c>
      <c r="H67" s="13">
        <v>29400</v>
      </c>
      <c r="I67" s="14"/>
      <c r="J67" s="8">
        <f t="shared" si="7"/>
        <v>34260</v>
      </c>
      <c r="K67" s="1">
        <f t="shared" si="6"/>
        <v>17130</v>
      </c>
      <c r="L67" s="9"/>
    </row>
    <row r="68" spans="1:14" s="7" customFormat="1" x14ac:dyDescent="0.2">
      <c r="A68" s="3" t="s">
        <v>63</v>
      </c>
      <c r="B68" s="4">
        <v>45264</v>
      </c>
      <c r="C68" s="4">
        <v>45267</v>
      </c>
      <c r="D68" s="5">
        <v>4</v>
      </c>
      <c r="E68" s="2" t="s">
        <v>66</v>
      </c>
      <c r="F68" s="1">
        <v>3420</v>
      </c>
      <c r="G68" s="1">
        <v>13230</v>
      </c>
      <c r="H68" s="1">
        <v>60480</v>
      </c>
      <c r="I68" s="6"/>
      <c r="J68" s="8">
        <f t="shared" si="7"/>
        <v>77130</v>
      </c>
      <c r="K68" s="1">
        <f t="shared" si="6"/>
        <v>19282.5</v>
      </c>
      <c r="L68" s="1"/>
      <c r="M68"/>
      <c r="N68">
        <v>126</v>
      </c>
    </row>
    <row r="69" spans="1:14" s="7" customFormat="1" x14ac:dyDescent="0.2">
      <c r="A69" s="3" t="s">
        <v>64</v>
      </c>
      <c r="B69" s="4">
        <v>45271</v>
      </c>
      <c r="C69" s="4">
        <v>45275</v>
      </c>
      <c r="D69" s="5">
        <v>5</v>
      </c>
      <c r="E69" s="2"/>
      <c r="F69" s="1">
        <v>3150</v>
      </c>
      <c r="G69" s="1">
        <v>14445</v>
      </c>
      <c r="H69" s="1">
        <v>77980</v>
      </c>
      <c r="I69" s="6"/>
      <c r="J69" s="8">
        <f t="shared" si="7"/>
        <v>95575</v>
      </c>
      <c r="K69" s="1">
        <f t="shared" si="6"/>
        <v>19115</v>
      </c>
      <c r="L69" s="1"/>
      <c r="M69"/>
      <c r="N69"/>
    </row>
    <row r="70" spans="1:14" s="7" customFormat="1" x14ac:dyDescent="0.2">
      <c r="A70" s="3" t="s">
        <v>62</v>
      </c>
      <c r="B70" s="4">
        <v>45293</v>
      </c>
      <c r="C70" s="4">
        <v>45296</v>
      </c>
      <c r="D70" s="5">
        <v>4</v>
      </c>
      <c r="E70" s="2" t="s">
        <v>61</v>
      </c>
      <c r="F70" s="1">
        <v>2250</v>
      </c>
      <c r="G70" s="1">
        <v>11610</v>
      </c>
      <c r="H70" s="1">
        <v>61320</v>
      </c>
      <c r="I70" s="6"/>
      <c r="J70" s="8">
        <f t="shared" si="7"/>
        <v>75180</v>
      </c>
      <c r="K70" s="1">
        <f t="shared" si="6"/>
        <v>18795</v>
      </c>
      <c r="L70" s="1"/>
      <c r="M70"/>
      <c r="N70"/>
    </row>
    <row r="71" spans="1:14" s="7" customFormat="1" x14ac:dyDescent="0.2">
      <c r="A71" s="3" t="s">
        <v>65</v>
      </c>
      <c r="B71" s="4">
        <v>45299</v>
      </c>
      <c r="C71" s="4">
        <v>45303</v>
      </c>
      <c r="D71" s="5">
        <v>5</v>
      </c>
      <c r="E71" s="2"/>
      <c r="F71" s="1">
        <v>3690</v>
      </c>
      <c r="G71" s="1">
        <v>13770</v>
      </c>
      <c r="H71" s="1">
        <v>79240</v>
      </c>
      <c r="I71" s="6"/>
      <c r="J71" s="8">
        <f t="shared" si="7"/>
        <v>96700</v>
      </c>
      <c r="K71" s="1">
        <f t="shared" si="6"/>
        <v>19340</v>
      </c>
      <c r="L71" s="1"/>
      <c r="M71"/>
      <c r="N71"/>
    </row>
    <row r="72" spans="1:14" s="7" customFormat="1" x14ac:dyDescent="0.2">
      <c r="A72" s="3" t="s">
        <v>6</v>
      </c>
      <c r="B72" s="4">
        <v>45307</v>
      </c>
      <c r="C72" s="4">
        <v>45310</v>
      </c>
      <c r="D72" s="5">
        <v>4</v>
      </c>
      <c r="E72" s="2" t="s">
        <v>21</v>
      </c>
      <c r="F72" s="1">
        <v>3060</v>
      </c>
      <c r="G72" s="1">
        <v>10530</v>
      </c>
      <c r="H72" s="1">
        <v>69300</v>
      </c>
      <c r="I72" s="6"/>
      <c r="J72" s="8">
        <f t="shared" si="7"/>
        <v>82890</v>
      </c>
      <c r="K72" s="1">
        <f t="shared" si="6"/>
        <v>20722.5</v>
      </c>
      <c r="L72" s="1"/>
      <c r="M72"/>
      <c r="N72"/>
    </row>
    <row r="73" spans="1:14" x14ac:dyDescent="0.2">
      <c r="A73" s="3" t="s">
        <v>7</v>
      </c>
      <c r="B73" s="4">
        <v>45313</v>
      </c>
      <c r="C73" s="4">
        <v>45316</v>
      </c>
      <c r="D73" s="5">
        <v>4</v>
      </c>
      <c r="E73" s="2" t="s">
        <v>22</v>
      </c>
      <c r="F73" s="1">
        <v>4770</v>
      </c>
      <c r="G73" s="1">
        <v>11340</v>
      </c>
      <c r="H73" s="1">
        <v>70280</v>
      </c>
      <c r="J73" s="8">
        <f t="shared" si="7"/>
        <v>86390</v>
      </c>
      <c r="K73" s="1">
        <f t="shared" si="6"/>
        <v>21597.5</v>
      </c>
    </row>
    <row r="74" spans="1:14" x14ac:dyDescent="0.2">
      <c r="A74" s="3" t="s">
        <v>8</v>
      </c>
      <c r="B74" s="4">
        <v>45320</v>
      </c>
      <c r="C74" s="4">
        <v>45324</v>
      </c>
      <c r="D74" s="5">
        <v>5</v>
      </c>
      <c r="F74" s="1">
        <v>4770</v>
      </c>
      <c r="G74" s="1">
        <v>14445</v>
      </c>
      <c r="H74" s="1">
        <v>92960</v>
      </c>
      <c r="J74" s="8">
        <f t="shared" si="7"/>
        <v>112175</v>
      </c>
      <c r="K74" s="1">
        <f t="shared" si="6"/>
        <v>22435</v>
      </c>
    </row>
    <row r="75" spans="1:14" x14ac:dyDescent="0.2">
      <c r="A75" s="3" t="s">
        <v>9</v>
      </c>
      <c r="B75" s="4">
        <v>45327</v>
      </c>
      <c r="C75" s="4">
        <v>45331</v>
      </c>
      <c r="D75" s="5">
        <v>5</v>
      </c>
      <c r="F75" s="1">
        <v>9540</v>
      </c>
      <c r="G75" s="1">
        <v>27810</v>
      </c>
      <c r="H75" s="1">
        <v>192360</v>
      </c>
      <c r="J75" s="8">
        <f t="shared" si="7"/>
        <v>229710</v>
      </c>
      <c r="K75" s="1">
        <f t="shared" si="6"/>
        <v>45942</v>
      </c>
    </row>
    <row r="76" spans="1:14" x14ac:dyDescent="0.2">
      <c r="A76" s="3" t="s">
        <v>10</v>
      </c>
      <c r="B76" s="4">
        <v>45334</v>
      </c>
      <c r="C76" s="4">
        <v>45338</v>
      </c>
      <c r="D76" s="5">
        <v>5</v>
      </c>
      <c r="F76" s="1">
        <v>9540</v>
      </c>
      <c r="G76" s="1">
        <v>26460</v>
      </c>
      <c r="H76" s="1">
        <v>175560</v>
      </c>
      <c r="J76" s="8">
        <f t="shared" si="7"/>
        <v>211560</v>
      </c>
      <c r="K76" s="1">
        <f t="shared" si="6"/>
        <v>42312</v>
      </c>
    </row>
    <row r="77" spans="1:14" x14ac:dyDescent="0.2">
      <c r="A77" s="3" t="s">
        <v>11</v>
      </c>
      <c r="B77" s="4">
        <v>45343</v>
      </c>
      <c r="C77" s="4">
        <v>45345</v>
      </c>
      <c r="D77" s="5">
        <v>3</v>
      </c>
      <c r="E77" s="2" t="s">
        <v>20</v>
      </c>
      <c r="F77" s="1">
        <v>1350</v>
      </c>
      <c r="G77" s="1">
        <v>9450</v>
      </c>
      <c r="H77" s="1">
        <v>65800</v>
      </c>
      <c r="J77" s="8">
        <f t="shared" si="7"/>
        <v>76600</v>
      </c>
      <c r="K77" s="1">
        <f t="shared" si="6"/>
        <v>25533.333333333332</v>
      </c>
    </row>
    <row r="78" spans="1:14" x14ac:dyDescent="0.2">
      <c r="A78" s="3" t="s">
        <v>13</v>
      </c>
      <c r="B78" s="4">
        <v>45348</v>
      </c>
      <c r="C78" s="4">
        <v>45351</v>
      </c>
      <c r="D78" s="5">
        <v>4</v>
      </c>
      <c r="E78" s="2" t="s">
        <v>19</v>
      </c>
      <c r="F78" s="1">
        <v>4500</v>
      </c>
      <c r="G78" s="1">
        <v>12015</v>
      </c>
      <c r="H78" s="1">
        <v>79800</v>
      </c>
      <c r="J78" s="8">
        <f t="shared" si="7"/>
        <v>96315</v>
      </c>
      <c r="K78" s="1">
        <f t="shared" si="6"/>
        <v>24078.75</v>
      </c>
    </row>
    <row r="79" spans="1:14" x14ac:dyDescent="0.2">
      <c r="A79" s="3" t="s">
        <v>14</v>
      </c>
      <c r="B79" s="4">
        <v>45355</v>
      </c>
      <c r="C79" s="4">
        <v>45359</v>
      </c>
      <c r="D79" s="5">
        <v>5</v>
      </c>
      <c r="F79" s="1">
        <v>4500</v>
      </c>
      <c r="G79" s="1">
        <v>12420</v>
      </c>
      <c r="H79" s="1">
        <v>99400</v>
      </c>
      <c r="J79" s="8">
        <f t="shared" si="7"/>
        <v>116320</v>
      </c>
      <c r="K79" s="1">
        <f t="shared" si="6"/>
        <v>23264</v>
      </c>
    </row>
    <row r="80" spans="1:14" x14ac:dyDescent="0.2">
      <c r="A80" s="3" t="s">
        <v>12</v>
      </c>
      <c r="B80" s="4">
        <v>45362</v>
      </c>
      <c r="C80" s="4">
        <v>45366</v>
      </c>
      <c r="D80" s="5">
        <v>5</v>
      </c>
      <c r="F80" s="1">
        <v>4770</v>
      </c>
      <c r="G80" s="1">
        <v>12420</v>
      </c>
      <c r="H80" s="1">
        <v>103600</v>
      </c>
      <c r="J80" s="8">
        <f t="shared" si="7"/>
        <v>120790</v>
      </c>
      <c r="K80" s="1">
        <f t="shared" si="6"/>
        <v>24158</v>
      </c>
    </row>
    <row r="81" spans="1:11" x14ac:dyDescent="0.2">
      <c r="A81" s="3" t="s">
        <v>15</v>
      </c>
      <c r="B81" s="4">
        <v>45369</v>
      </c>
      <c r="C81" s="4">
        <v>45373</v>
      </c>
      <c r="D81" s="5">
        <v>5</v>
      </c>
      <c r="F81" s="1">
        <v>4410</v>
      </c>
      <c r="G81" s="1">
        <v>12420</v>
      </c>
      <c r="H81" s="1">
        <v>104580</v>
      </c>
      <c r="J81" s="8">
        <f t="shared" si="7"/>
        <v>121410</v>
      </c>
      <c r="K81" s="1">
        <f t="shared" si="6"/>
        <v>24282</v>
      </c>
    </row>
    <row r="82" spans="1:11" x14ac:dyDescent="0.2">
      <c r="A82" s="3" t="s">
        <v>16</v>
      </c>
      <c r="B82" s="4">
        <v>45376</v>
      </c>
      <c r="C82" s="4">
        <v>45379</v>
      </c>
      <c r="D82" s="5">
        <v>4</v>
      </c>
      <c r="E82" s="2" t="s">
        <v>23</v>
      </c>
      <c r="F82" s="1">
        <v>4410</v>
      </c>
      <c r="G82" s="1">
        <v>4050</v>
      </c>
      <c r="H82" s="1">
        <v>83440</v>
      </c>
      <c r="J82" s="8">
        <f t="shared" si="7"/>
        <v>91900</v>
      </c>
      <c r="K82" s="1">
        <f t="shared" si="6"/>
        <v>22975</v>
      </c>
    </row>
    <row r="83" spans="1:11" x14ac:dyDescent="0.2">
      <c r="A83" s="3" t="s">
        <v>17</v>
      </c>
      <c r="B83" s="4">
        <v>45383</v>
      </c>
      <c r="C83" s="4">
        <v>45387</v>
      </c>
      <c r="D83" s="5">
        <v>5</v>
      </c>
      <c r="E83" s="2" t="s">
        <v>24</v>
      </c>
      <c r="G83" s="1">
        <v>7290</v>
      </c>
      <c r="H83" s="1">
        <v>1120</v>
      </c>
      <c r="J83" s="8">
        <f t="shared" si="7"/>
        <v>8410</v>
      </c>
      <c r="K83" s="1">
        <f t="shared" si="6"/>
        <v>1682</v>
      </c>
    </row>
    <row r="84" spans="1:11" x14ac:dyDescent="0.2">
      <c r="A84" s="3" t="s">
        <v>25</v>
      </c>
      <c r="B84" s="4">
        <v>45390</v>
      </c>
      <c r="C84" s="4">
        <v>45394</v>
      </c>
      <c r="D84" s="5">
        <v>4</v>
      </c>
      <c r="E84" s="2" t="s">
        <v>26</v>
      </c>
      <c r="F84" s="1">
        <v>3330</v>
      </c>
      <c r="G84" s="1">
        <v>11475</v>
      </c>
      <c r="H84" s="1">
        <v>85260</v>
      </c>
      <c r="J84" s="8">
        <f t="shared" si="7"/>
        <v>100065</v>
      </c>
      <c r="K84" s="1">
        <f t="shared" si="6"/>
        <v>25016.25</v>
      </c>
    </row>
    <row r="85" spans="1:11" x14ac:dyDescent="0.2">
      <c r="A85" s="3" t="s">
        <v>27</v>
      </c>
      <c r="B85" s="4">
        <v>45397</v>
      </c>
      <c r="C85" s="4">
        <v>45401</v>
      </c>
      <c r="D85" s="5">
        <v>5</v>
      </c>
      <c r="F85" s="1">
        <v>4950</v>
      </c>
      <c r="G85" s="1">
        <v>11475</v>
      </c>
      <c r="H85" s="1">
        <v>110880</v>
      </c>
      <c r="J85" s="8">
        <f t="shared" si="7"/>
        <v>127305</v>
      </c>
      <c r="K85" s="1">
        <f t="shared" si="6"/>
        <v>25461</v>
      </c>
    </row>
    <row r="86" spans="1:11" x14ac:dyDescent="0.2">
      <c r="A86" s="3" t="s">
        <v>28</v>
      </c>
      <c r="B86" s="4">
        <v>45404</v>
      </c>
      <c r="C86" s="4">
        <v>45408</v>
      </c>
      <c r="D86" s="5">
        <v>5</v>
      </c>
      <c r="F86" s="1">
        <v>5040</v>
      </c>
      <c r="G86" s="1">
        <v>11475</v>
      </c>
      <c r="H86" s="1">
        <v>112840</v>
      </c>
      <c r="J86" s="8">
        <f t="shared" si="7"/>
        <v>129355</v>
      </c>
      <c r="K86" s="1">
        <f t="shared" si="6"/>
        <v>25871</v>
      </c>
    </row>
    <row r="87" spans="1:11" x14ac:dyDescent="0.2">
      <c r="A87" s="3" t="s">
        <v>29</v>
      </c>
      <c r="B87" s="4">
        <v>45411</v>
      </c>
      <c r="C87" s="4">
        <v>45422</v>
      </c>
      <c r="D87" s="5">
        <v>10</v>
      </c>
      <c r="E87" s="2" t="s">
        <v>34</v>
      </c>
      <c r="F87" s="1">
        <v>11880</v>
      </c>
      <c r="G87" s="1">
        <v>24030</v>
      </c>
      <c r="H87" s="1">
        <v>248920</v>
      </c>
      <c r="J87" s="8">
        <f t="shared" si="7"/>
        <v>284830</v>
      </c>
      <c r="K87" s="1">
        <f t="shared" si="6"/>
        <v>28483</v>
      </c>
    </row>
    <row r="88" spans="1:11" x14ac:dyDescent="0.2">
      <c r="A88" s="3" t="s">
        <v>30</v>
      </c>
      <c r="B88" s="4">
        <v>45425</v>
      </c>
      <c r="C88" s="4">
        <v>45429</v>
      </c>
      <c r="D88" s="5">
        <v>5</v>
      </c>
      <c r="E88" s="2" t="s">
        <v>31</v>
      </c>
      <c r="F88" s="1">
        <v>6030</v>
      </c>
      <c r="G88" s="1">
        <v>11610</v>
      </c>
      <c r="H88" s="1">
        <f>129220</f>
        <v>129220</v>
      </c>
      <c r="I88" s="6">
        <v>-1350</v>
      </c>
      <c r="J88" s="8">
        <f t="shared" si="7"/>
        <v>145510</v>
      </c>
      <c r="K88" s="1">
        <f t="shared" si="6"/>
        <v>29102</v>
      </c>
    </row>
    <row r="89" spans="1:11" x14ac:dyDescent="0.2">
      <c r="A89" s="3" t="s">
        <v>32</v>
      </c>
      <c r="B89" s="4">
        <v>45432</v>
      </c>
      <c r="C89" s="4">
        <v>45436</v>
      </c>
      <c r="D89" s="5">
        <v>5</v>
      </c>
      <c r="G89" s="1">
        <v>11610</v>
      </c>
      <c r="H89" s="1">
        <v>134400</v>
      </c>
      <c r="J89" s="8">
        <f t="shared" si="7"/>
        <v>146010</v>
      </c>
      <c r="K89" s="1">
        <f t="shared" ref="K89:K112" si="8">J89/D89</f>
        <v>29202</v>
      </c>
    </row>
    <row r="90" spans="1:11" x14ac:dyDescent="0.2">
      <c r="A90" s="3" t="s">
        <v>33</v>
      </c>
      <c r="B90" s="4">
        <v>45439</v>
      </c>
      <c r="C90" s="4">
        <v>45443</v>
      </c>
      <c r="D90" s="5">
        <v>4</v>
      </c>
      <c r="E90" s="2" t="s">
        <v>37</v>
      </c>
      <c r="G90" s="1">
        <v>8910</v>
      </c>
      <c r="H90" s="1">
        <v>116900</v>
      </c>
      <c r="J90" s="8">
        <f t="shared" si="7"/>
        <v>125810</v>
      </c>
      <c r="K90" s="1">
        <f t="shared" si="8"/>
        <v>31452.5</v>
      </c>
    </row>
    <row r="91" spans="1:11" x14ac:dyDescent="0.2">
      <c r="A91" s="3" t="s">
        <v>36</v>
      </c>
      <c r="B91" s="4">
        <v>45446</v>
      </c>
      <c r="C91" s="4">
        <v>45450</v>
      </c>
      <c r="D91" s="5">
        <v>5</v>
      </c>
      <c r="E91" s="2" t="s">
        <v>39</v>
      </c>
      <c r="G91" s="1">
        <v>10395</v>
      </c>
      <c r="H91" s="1">
        <v>150640</v>
      </c>
      <c r="J91" s="8">
        <f t="shared" si="7"/>
        <v>161035</v>
      </c>
      <c r="K91" s="1">
        <f t="shared" si="8"/>
        <v>32207</v>
      </c>
    </row>
    <row r="92" spans="1:11" x14ac:dyDescent="0.2">
      <c r="A92" s="3" t="s">
        <v>38</v>
      </c>
      <c r="B92" s="4">
        <v>45460</v>
      </c>
      <c r="C92" s="4">
        <v>45473</v>
      </c>
      <c r="D92" s="5">
        <v>5</v>
      </c>
      <c r="E92" s="2" t="s">
        <v>41</v>
      </c>
      <c r="G92" s="1">
        <v>1620</v>
      </c>
      <c r="H92" s="1">
        <v>18760</v>
      </c>
      <c r="J92" s="8">
        <f t="shared" si="7"/>
        <v>20380</v>
      </c>
      <c r="K92" s="1">
        <f t="shared" si="8"/>
        <v>4076</v>
      </c>
    </row>
    <row r="93" spans="1:11" x14ac:dyDescent="0.2">
      <c r="A93" s="3" t="s">
        <v>40</v>
      </c>
      <c r="B93" s="4">
        <v>45474</v>
      </c>
      <c r="C93" s="4">
        <v>45506</v>
      </c>
      <c r="D93" s="5">
        <v>23</v>
      </c>
      <c r="E93" s="2" t="s">
        <v>42</v>
      </c>
      <c r="F93" s="1">
        <v>6840</v>
      </c>
      <c r="H93" s="1">
        <v>107220</v>
      </c>
      <c r="J93" s="8">
        <f t="shared" si="7"/>
        <v>114060</v>
      </c>
      <c r="K93" s="1">
        <f t="shared" si="8"/>
        <v>4959.130434782609</v>
      </c>
    </row>
    <row r="94" spans="1:11" x14ac:dyDescent="0.2">
      <c r="A94" s="3" t="s">
        <v>43</v>
      </c>
      <c r="B94" s="4">
        <v>45538</v>
      </c>
      <c r="C94" s="4">
        <v>45548</v>
      </c>
      <c r="D94" s="5">
        <v>9</v>
      </c>
      <c r="G94" s="1">
        <v>23085</v>
      </c>
      <c r="H94" s="1">
        <v>27095</v>
      </c>
      <c r="J94" s="8">
        <f t="shared" si="7"/>
        <v>50180</v>
      </c>
      <c r="K94" s="1">
        <f t="shared" si="8"/>
        <v>5575.5555555555557</v>
      </c>
    </row>
    <row r="95" spans="1:11" x14ac:dyDescent="0.2">
      <c r="A95" s="3" t="s">
        <v>44</v>
      </c>
      <c r="B95" s="4">
        <v>45551</v>
      </c>
      <c r="C95" s="4">
        <v>45555</v>
      </c>
      <c r="D95" s="5">
        <v>5</v>
      </c>
      <c r="G95" s="1">
        <v>12885</v>
      </c>
      <c r="H95" s="1">
        <v>29665</v>
      </c>
      <c r="J95" s="8">
        <f t="shared" si="7"/>
        <v>42550</v>
      </c>
      <c r="K95" s="1">
        <f t="shared" si="8"/>
        <v>8510</v>
      </c>
    </row>
    <row r="96" spans="1:11" x14ac:dyDescent="0.2">
      <c r="A96" s="3" t="s">
        <v>45</v>
      </c>
      <c r="B96" s="4">
        <v>45551</v>
      </c>
      <c r="C96" s="4">
        <v>45555</v>
      </c>
      <c r="D96" s="5">
        <v>5</v>
      </c>
      <c r="E96" s="2" t="s">
        <v>46</v>
      </c>
      <c r="G96" s="1">
        <v>3180</v>
      </c>
      <c r="J96" s="8">
        <f t="shared" si="7"/>
        <v>3180</v>
      </c>
      <c r="K96" s="1">
        <f t="shared" si="8"/>
        <v>636</v>
      </c>
    </row>
    <row r="97" spans="1:14" x14ac:dyDescent="0.2">
      <c r="A97" s="3" t="s">
        <v>47</v>
      </c>
      <c r="B97" s="4">
        <v>45558</v>
      </c>
      <c r="C97" s="4">
        <v>45562</v>
      </c>
      <c r="D97" s="5">
        <v>5</v>
      </c>
      <c r="G97" s="1">
        <v>20257</v>
      </c>
      <c r="H97" s="1">
        <v>40725</v>
      </c>
      <c r="J97" s="8">
        <f t="shared" si="7"/>
        <v>60982</v>
      </c>
      <c r="K97" s="1">
        <f t="shared" si="8"/>
        <v>12196.4</v>
      </c>
    </row>
    <row r="98" spans="1:14" x14ac:dyDescent="0.2">
      <c r="A98" s="3" t="s">
        <v>60</v>
      </c>
      <c r="B98" s="4">
        <v>45565</v>
      </c>
      <c r="C98" s="4">
        <v>45569</v>
      </c>
      <c r="D98" s="5">
        <v>4</v>
      </c>
      <c r="E98" s="2" t="s">
        <v>72</v>
      </c>
      <c r="G98" s="1">
        <v>17205</v>
      </c>
      <c r="H98" s="1">
        <v>38320</v>
      </c>
      <c r="J98" s="8">
        <f t="shared" ref="J98:J112" si="9">SUM(F98:I98)</f>
        <v>55525</v>
      </c>
      <c r="K98" s="1">
        <f t="shared" si="8"/>
        <v>13881.25</v>
      </c>
    </row>
    <row r="99" spans="1:14" x14ac:dyDescent="0.2">
      <c r="A99" s="3" t="s">
        <v>51</v>
      </c>
      <c r="B99" s="4">
        <v>45572</v>
      </c>
      <c r="C99" s="4">
        <v>45576</v>
      </c>
      <c r="D99" s="5">
        <v>5</v>
      </c>
      <c r="G99" s="1">
        <v>24307.5</v>
      </c>
      <c r="H99" s="1">
        <v>48425</v>
      </c>
      <c r="J99" s="8">
        <f t="shared" si="9"/>
        <v>72732.5</v>
      </c>
      <c r="K99" s="1">
        <f t="shared" si="8"/>
        <v>14546.5</v>
      </c>
    </row>
    <row r="100" spans="1:14" x14ac:dyDescent="0.2">
      <c r="A100" s="3" t="s">
        <v>48</v>
      </c>
      <c r="B100" s="4">
        <v>45579</v>
      </c>
      <c r="C100" s="4">
        <v>45583</v>
      </c>
      <c r="D100" s="5">
        <v>2</v>
      </c>
      <c r="E100" s="2" t="s">
        <v>70</v>
      </c>
      <c r="G100" s="1">
        <v>14422</v>
      </c>
      <c r="H100" s="1">
        <v>29055</v>
      </c>
      <c r="J100" s="8">
        <f t="shared" si="9"/>
        <v>43477</v>
      </c>
      <c r="K100" s="1">
        <f t="shared" si="8"/>
        <v>21738.5</v>
      </c>
    </row>
    <row r="101" spans="1:14" x14ac:dyDescent="0.2">
      <c r="A101" s="3" t="s">
        <v>49</v>
      </c>
      <c r="B101" s="4">
        <v>45586</v>
      </c>
      <c r="C101" s="4">
        <v>45590</v>
      </c>
      <c r="D101" s="5">
        <v>5</v>
      </c>
      <c r="F101" s="1">
        <v>360</v>
      </c>
      <c r="G101" s="1">
        <v>23902.5</v>
      </c>
      <c r="H101" s="1">
        <v>51505</v>
      </c>
      <c r="J101" s="8">
        <f t="shared" si="9"/>
        <v>75767.5</v>
      </c>
      <c r="K101" s="1">
        <f t="shared" si="8"/>
        <v>15153.5</v>
      </c>
    </row>
    <row r="102" spans="1:14" x14ac:dyDescent="0.2">
      <c r="A102" s="3" t="s">
        <v>50</v>
      </c>
      <c r="B102" s="4">
        <v>45593</v>
      </c>
      <c r="C102" s="4">
        <v>45597</v>
      </c>
      <c r="D102" s="5">
        <v>5</v>
      </c>
      <c r="F102" s="1">
        <v>360</v>
      </c>
      <c r="G102" s="1">
        <v>23362.5</v>
      </c>
      <c r="H102" s="1">
        <v>52205</v>
      </c>
      <c r="J102" s="8">
        <f t="shared" si="9"/>
        <v>75927.5</v>
      </c>
      <c r="K102" s="1">
        <f t="shared" si="8"/>
        <v>15185.5</v>
      </c>
    </row>
    <row r="103" spans="1:14" x14ac:dyDescent="0.2">
      <c r="A103" s="3" t="s">
        <v>52</v>
      </c>
      <c r="B103" s="4">
        <v>45600</v>
      </c>
      <c r="C103" s="4">
        <v>45604</v>
      </c>
      <c r="D103" s="5">
        <v>4</v>
      </c>
      <c r="E103" s="2" t="s">
        <v>69</v>
      </c>
      <c r="F103" s="1">
        <v>270</v>
      </c>
      <c r="G103" s="1">
        <v>18170</v>
      </c>
      <c r="H103" s="1">
        <v>38040</v>
      </c>
      <c r="J103" s="8">
        <f t="shared" si="9"/>
        <v>56480</v>
      </c>
      <c r="K103" s="1">
        <f t="shared" si="8"/>
        <v>14120</v>
      </c>
    </row>
    <row r="104" spans="1:14" x14ac:dyDescent="0.2">
      <c r="A104" s="3" t="s">
        <v>67</v>
      </c>
      <c r="B104" s="4">
        <v>45607</v>
      </c>
      <c r="C104" s="4">
        <v>45611</v>
      </c>
      <c r="D104" s="5">
        <v>5</v>
      </c>
      <c r="F104" s="1">
        <v>360</v>
      </c>
      <c r="G104" s="1">
        <v>21362.5</v>
      </c>
      <c r="H104" s="1">
        <v>49685</v>
      </c>
      <c r="J104" s="8">
        <f t="shared" si="9"/>
        <v>71407.5</v>
      </c>
      <c r="K104" s="1">
        <f t="shared" si="8"/>
        <v>14281.5</v>
      </c>
    </row>
    <row r="105" spans="1:14" x14ac:dyDescent="0.2">
      <c r="A105" s="3" t="s">
        <v>53</v>
      </c>
      <c r="B105" s="4">
        <v>45614</v>
      </c>
      <c r="C105" s="4">
        <v>45618</v>
      </c>
      <c r="D105" s="5">
        <v>5</v>
      </c>
      <c r="F105" s="1">
        <v>360</v>
      </c>
      <c r="G105" s="1">
        <v>21092.5</v>
      </c>
      <c r="H105" s="1">
        <v>50525</v>
      </c>
      <c r="J105" s="8">
        <f t="shared" si="9"/>
        <v>71977.5</v>
      </c>
      <c r="K105" s="1">
        <f t="shared" si="8"/>
        <v>14395.5</v>
      </c>
    </row>
    <row r="106" spans="1:14" x14ac:dyDescent="0.2">
      <c r="A106" s="3" t="s">
        <v>54</v>
      </c>
      <c r="B106" s="4">
        <v>45621</v>
      </c>
      <c r="C106" s="4">
        <v>45625</v>
      </c>
      <c r="D106" s="5">
        <v>2</v>
      </c>
      <c r="E106" s="2" t="s">
        <v>71</v>
      </c>
      <c r="F106" s="1">
        <v>180</v>
      </c>
      <c r="G106" s="1">
        <v>8005</v>
      </c>
      <c r="H106" s="1">
        <v>20630</v>
      </c>
      <c r="I106" s="6">
        <v>-1120</v>
      </c>
      <c r="J106" s="8">
        <f t="shared" si="9"/>
        <v>27695</v>
      </c>
      <c r="K106" s="1">
        <f t="shared" si="8"/>
        <v>13847.5</v>
      </c>
    </row>
    <row r="107" spans="1:14" x14ac:dyDescent="0.2">
      <c r="A107" s="3" t="s">
        <v>57</v>
      </c>
      <c r="B107" s="4">
        <v>45628</v>
      </c>
      <c r="C107" s="4">
        <v>45632</v>
      </c>
      <c r="D107" s="5">
        <v>5</v>
      </c>
      <c r="F107" s="1">
        <v>360</v>
      </c>
      <c r="G107" s="1">
        <v>18662.5</v>
      </c>
      <c r="H107" s="1">
        <v>54025</v>
      </c>
      <c r="J107" s="8">
        <f t="shared" si="9"/>
        <v>73047.5</v>
      </c>
      <c r="K107" s="1">
        <f t="shared" si="8"/>
        <v>14609.5</v>
      </c>
    </row>
    <row r="108" spans="1:14" x14ac:dyDescent="0.2">
      <c r="A108" s="3" t="s">
        <v>58</v>
      </c>
      <c r="B108" s="4">
        <v>45635</v>
      </c>
      <c r="C108" s="4">
        <v>45639</v>
      </c>
      <c r="D108" s="5">
        <v>4</v>
      </c>
      <c r="E108" s="2" t="s">
        <v>68</v>
      </c>
      <c r="F108" s="1">
        <v>360</v>
      </c>
      <c r="G108" s="1">
        <v>15470</v>
      </c>
      <c r="H108" s="1">
        <v>47280</v>
      </c>
      <c r="J108" s="8">
        <f t="shared" si="9"/>
        <v>63110</v>
      </c>
      <c r="K108" s="1">
        <f t="shared" si="8"/>
        <v>15777.5</v>
      </c>
    </row>
    <row r="109" spans="1:14" x14ac:dyDescent="0.2">
      <c r="A109" s="3" t="s">
        <v>59</v>
      </c>
      <c r="B109" s="4">
        <v>45642</v>
      </c>
      <c r="C109" s="4">
        <v>45646</v>
      </c>
      <c r="D109" s="5">
        <v>5</v>
      </c>
      <c r="F109" s="1">
        <v>270</v>
      </c>
      <c r="G109" s="1">
        <v>18662.5</v>
      </c>
      <c r="H109" s="1">
        <v>59345</v>
      </c>
      <c r="J109" s="8">
        <f t="shared" si="9"/>
        <v>78277.5</v>
      </c>
      <c r="K109" s="1">
        <f t="shared" si="8"/>
        <v>15655.5</v>
      </c>
    </row>
    <row r="110" spans="1:14" ht="16" x14ac:dyDescent="0.2">
      <c r="A110" s="10" t="s">
        <v>141</v>
      </c>
      <c r="B110" s="11">
        <v>45663</v>
      </c>
      <c r="C110" s="11">
        <v>45667</v>
      </c>
      <c r="D110" s="12">
        <v>5</v>
      </c>
      <c r="E110" s="15"/>
      <c r="F110" s="13">
        <v>360</v>
      </c>
      <c r="G110" s="13">
        <v>18662.5</v>
      </c>
      <c r="H110" s="13">
        <v>61025</v>
      </c>
      <c r="I110" s="14"/>
      <c r="J110" s="8">
        <f t="shared" si="9"/>
        <v>80047.5</v>
      </c>
      <c r="K110" s="1">
        <f t="shared" si="8"/>
        <v>16009.5</v>
      </c>
      <c r="L110" s="9"/>
      <c r="M110" s="7"/>
      <c r="N110" s="7"/>
    </row>
    <row r="111" spans="1:14" ht="16" x14ac:dyDescent="0.2">
      <c r="A111" s="10" t="s">
        <v>140</v>
      </c>
      <c r="B111" s="11">
        <v>45670</v>
      </c>
      <c r="C111" s="11">
        <v>45674</v>
      </c>
      <c r="D111" s="12">
        <v>5</v>
      </c>
      <c r="E111" s="15"/>
      <c r="F111" s="13">
        <v>360</v>
      </c>
      <c r="G111" s="13">
        <v>19472.5</v>
      </c>
      <c r="H111" s="13">
        <v>63265</v>
      </c>
      <c r="I111" s="14"/>
      <c r="J111" s="8">
        <f t="shared" si="9"/>
        <v>83097.5</v>
      </c>
      <c r="K111" s="1">
        <f t="shared" si="8"/>
        <v>16619.5</v>
      </c>
      <c r="L111" s="9"/>
      <c r="M111" s="7"/>
      <c r="N111" s="7"/>
    </row>
    <row r="112" spans="1:14" ht="17" thickBot="1" x14ac:dyDescent="0.25">
      <c r="A112" s="10" t="s">
        <v>142</v>
      </c>
      <c r="B112" s="11">
        <v>45677</v>
      </c>
      <c r="C112" s="11">
        <v>45681</v>
      </c>
      <c r="D112" s="12">
        <v>3</v>
      </c>
      <c r="E112" s="15"/>
      <c r="F112" s="13">
        <v>180</v>
      </c>
      <c r="G112" s="13">
        <v>8545</v>
      </c>
      <c r="H112" s="13">
        <v>27630</v>
      </c>
      <c r="I112" s="14"/>
      <c r="J112" s="8">
        <f t="shared" si="9"/>
        <v>36355</v>
      </c>
      <c r="K112" s="1">
        <f t="shared" si="8"/>
        <v>12118.333333333334</v>
      </c>
      <c r="L112" s="9"/>
      <c r="M112" s="7"/>
      <c r="N112" s="7"/>
    </row>
    <row r="113" spans="6:11" ht="16" thickTop="1" x14ac:dyDescent="0.2">
      <c r="F113" s="16">
        <f>SUM(F2:F112)</f>
        <v>117090</v>
      </c>
      <c r="G113" s="16">
        <f>SUM(G2:G112)</f>
        <v>2157354.5</v>
      </c>
      <c r="H113" s="16">
        <f>SUM(H2:H112)</f>
        <v>4767032</v>
      </c>
      <c r="I113" s="17">
        <f>SUM(I2:I112)</f>
        <v>-17310</v>
      </c>
      <c r="J113" s="16">
        <f>SUM(J2:J112)</f>
        <v>7024166.5</v>
      </c>
      <c r="K113" s="18"/>
    </row>
  </sheetData>
  <sortState xmlns:xlrd2="http://schemas.microsoft.com/office/spreadsheetml/2017/richdata2" ref="A2:N112">
    <sortCondition ref="B2:B112"/>
    <sortCondition ref="A2:A112"/>
  </sortState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2025-04-15T20:24:25Z</dcterms:created>
  <dcterms:modified xsi:type="dcterms:W3CDTF">2025-04-21T19:46:04Z</dcterms:modified>
</cp:coreProperties>
</file>